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DICIEMBRE 2021\GESTION DE TALENTO HUMANO\"/>
    </mc:Choice>
  </mc:AlternateContent>
  <xr:revisionPtr revIDLastSave="0" documentId="8_{C1F89452-C07A-41BA-B766-D9457A43CA4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22" i="2" s="1"/>
  <c r="I17" i="2"/>
  <c r="H17" i="2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<sst xmlns="http://schemas.openxmlformats.org/spreadsheetml/2006/main" count="241" uniqueCount="202">
  <si>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</si>
  <si>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</si>
  <si>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</si>
  <si>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</si>
  <si>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</si>
  <si>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</si>
  <si>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</si>
  <si>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</si>
  <si>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</si>
  <si>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</si>
  <si>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</si>
  <si>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</si>
  <si>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Prevalencia de enfermedad laboral</t>
  </si>
  <si>
    <t>Objetivo del indicador:</t>
  </si>
  <si>
    <t xml:space="preserve">Medir el porcentaje de servidores que presentaraon enfermedad laboral en el periodo evaluado y la vigencia anterior. </t>
  </si>
  <si>
    <t>Tipo:</t>
  </si>
  <si>
    <t>De eficacia</t>
  </si>
  <si>
    <t>Tendencia</t>
  </si>
  <si>
    <t>Negativa</t>
  </si>
  <si>
    <t>Línea base:</t>
  </si>
  <si>
    <t>Fórmula:</t>
  </si>
  <si>
    <t xml:space="preserve">Numerador
</t>
  </si>
  <si>
    <t>Número de casos nuevos y antiguos de enfermedad laboral que se presenaron en el año</t>
  </si>
  <si>
    <t>x 100</t>
  </si>
  <si>
    <t>Denominador</t>
  </si>
  <si>
    <t>Promedio total de trabajadores que se presenaron en el año</t>
  </si>
  <si>
    <t>Meta:</t>
  </si>
  <si>
    <t>Unidad de Medida:</t>
  </si>
  <si>
    <t>Porcentaje</t>
  </si>
  <si>
    <t>Frecuencia de Medición:</t>
  </si>
  <si>
    <t>Anual</t>
  </si>
  <si>
    <t>Responsable:</t>
  </si>
  <si>
    <t>Subdirector(a) Corporativo y de Control Disciplinario</t>
  </si>
  <si>
    <t>Elaboró:</t>
  </si>
  <si>
    <t xml:space="preserve">Flor Edith Ostos Ángulo, Contratista, Profesional de Seguridad y Salud en el Trabajo - Marcos Rodriguez, Contratista, Subdirección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</si>
  <si>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</si>
  <si>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</si>
  <si>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</si>
  <si>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</si>
  <si>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</si>
  <si>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</si>
  <si>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</si>
  <si>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</si>
  <si>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IV</t>
  </si>
  <si>
    <t>Fecha de reporte:</t>
  </si>
  <si>
    <t>Fuente de información: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</si>
  <si>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</si>
  <si>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</si>
  <si>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</si>
  <si>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</si>
  <si>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</si>
  <si>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</si>
  <si>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</si>
  <si>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</si>
  <si>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</si>
  <si>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</si>
  <si>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</si>
  <si>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</si>
  <si>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</si>
  <si>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</si>
  <si>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</si>
  <si>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</si>
  <si>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Refiere al numero de casos nuevos y antiguos de enfermedades laborales en el periodo del IDT</t>
  </si>
  <si>
    <t>Refiere al promedio total de trabajadores en el periodo del IDT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</si>
  <si>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</si>
  <si>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</si>
  <si>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</si>
  <si>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</si>
  <si>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</si>
  <si>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</si>
  <si>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</si>
  <si>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</si>
  <si>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</si>
  <si>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</si>
  <si>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</si>
  <si>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</si>
  <si>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</si>
  <si>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</si>
  <si>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</si>
  <si>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Trimestre II:</t>
  </si>
  <si>
    <t>Trimestre III:</t>
  </si>
  <si>
    <t>Trimestre IV:</t>
  </si>
  <si>
    <t>Para la vigencia 2021  no se presentaron casos de enfermedad laboral en la entidad. Lo anterior siendo resultado de una buena planificacion en el plan de trabajo para mitigar riesgos.</t>
  </si>
  <si>
    <t>Rangos de gestión</t>
  </si>
  <si>
    <t>Identificador</t>
  </si>
  <si>
    <t>Nivel de cumplimiento</t>
  </si>
  <si>
    <t>No programado</t>
  </si>
  <si>
    <t>N.A.</t>
  </si>
  <si>
    <t>Crítico</t>
  </si>
  <si>
    <t>Mayor a 20%</t>
  </si>
  <si>
    <t>Aceptable</t>
  </si>
  <si>
    <t>Entre 20% y 5%</t>
  </si>
  <si>
    <t>Satisfactorio</t>
  </si>
  <si>
    <t>Menor a 5%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</si>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</sst>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_-* #,##0_-;\-* #,##0_-;_-* &quot;-&quot;_-;_-@"/>
    <numFmt numFmtId="166" formatCode="0.0%"/>
    <numFmt numFmtId="167" formatCode="d\.m"/>
  </numFmts>
  <fonts count="20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top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2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/>
    </xf>
    <xf numFmtId="0" fontId="10" fillId="3" borderId="23" xfId="0" applyFont="1" applyFill="1" applyBorder="1"/>
    <xf numFmtId="0" fontId="11" fillId="3" borderId="23" xfId="0" applyFont="1" applyFill="1" applyBorder="1"/>
    <xf numFmtId="0" fontId="10" fillId="3" borderId="24" xfId="0" applyFont="1" applyFill="1" applyBorder="1"/>
    <xf numFmtId="0" fontId="11" fillId="3" borderId="24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7" fillId="3" borderId="18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166" fontId="7" fillId="0" borderId="18" xfId="0" applyNumberFormat="1" applyFont="1" applyBorder="1" applyAlignment="1">
      <alignment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7" fontId="7" fillId="0" borderId="18" xfId="0" applyNumberFormat="1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166" fontId="9" fillId="0" borderId="0" xfId="0" applyNumberFormat="1" applyFont="1"/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19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6" xfId="0" applyFont="1" applyBorder="1"/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9" fontId="7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/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workbookViewId="0"/>
  </sheetViews>
  <sheetFormatPr baseColWidth="10" defaultColWidth="11.1796875" defaultRowHeight="15" customHeight="1"/>
  <cols>
    <col min="1" max="1" width="2.1796875" customWidth="1"/>
    <col min="2" max="2" width="21.1796875" customWidth="1"/>
    <col min="3" max="3" width="36.1796875" customWidth="1"/>
    <col min="4" max="4" width="22.81640625" customWidth="1"/>
    <col min="5" max="5" width="13.1796875" customWidth="1"/>
    <col min="6" max="6" width="9.1796875" customWidth="1"/>
    <col min="7" max="7" width="39.453125" customWidth="1"/>
    <col min="8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06"/>
      <c r="C2" s="108" t="s">
        <v>0</v>
      </c>
      <c r="D2" s="109"/>
      <c r="E2" s="109"/>
      <c r="F2" s="110"/>
      <c r="G2" s="116" t="s">
        <v>1</v>
      </c>
      <c r="H2" s="9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>
      <c r="A3" s="1"/>
      <c r="B3" s="107"/>
      <c r="C3" s="111"/>
      <c r="D3" s="112"/>
      <c r="E3" s="112"/>
      <c r="F3" s="113"/>
      <c r="G3" s="116" t="s">
        <v>2</v>
      </c>
      <c r="H3" s="9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>
      <c r="A4" s="1"/>
      <c r="B4" s="100"/>
      <c r="C4" s="114"/>
      <c r="D4" s="115"/>
      <c r="E4" s="115"/>
      <c r="F4" s="103"/>
      <c r="G4" s="116" t="s">
        <v>3</v>
      </c>
      <c r="H4" s="9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1"/>
      <c r="B7" s="9" t="s">
        <v>5</v>
      </c>
      <c r="C7" s="94" t="s">
        <v>6</v>
      </c>
      <c r="D7" s="95"/>
      <c r="E7" s="95"/>
      <c r="F7" s="95"/>
      <c r="G7" s="95"/>
      <c r="H7" s="9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7.5" customHeight="1">
      <c r="A8" s="1"/>
      <c r="B8" s="10" t="s">
        <v>7</v>
      </c>
      <c r="C8" s="11" t="s">
        <v>8</v>
      </c>
      <c r="D8" s="9" t="s">
        <v>9</v>
      </c>
      <c r="E8" s="117" t="s">
        <v>10</v>
      </c>
      <c r="F8" s="95"/>
      <c r="G8" s="95"/>
      <c r="H8" s="9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2.5" customHeight="1">
      <c r="A9" s="1"/>
      <c r="B9" s="12" t="s">
        <v>11</v>
      </c>
      <c r="C9" s="11" t="s">
        <v>12</v>
      </c>
      <c r="D9" s="9" t="s">
        <v>13</v>
      </c>
      <c r="E9" s="94" t="s">
        <v>14</v>
      </c>
      <c r="F9" s="95"/>
      <c r="G9" s="95"/>
      <c r="H9" s="9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94" t="s">
        <v>18</v>
      </c>
      <c r="F10" s="95"/>
      <c r="G10" s="95"/>
      <c r="H10" s="9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97" t="s">
        <v>19</v>
      </c>
      <c r="C11" s="99">
        <v>0</v>
      </c>
      <c r="D11" s="101" t="s">
        <v>20</v>
      </c>
      <c r="E11" s="16" t="s">
        <v>21</v>
      </c>
      <c r="F11" s="17" t="s">
        <v>22</v>
      </c>
      <c r="G11" s="18"/>
      <c r="H11" s="102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"/>
      <c r="B12" s="98"/>
      <c r="C12" s="100"/>
      <c r="D12" s="100"/>
      <c r="E12" s="19" t="s">
        <v>24</v>
      </c>
      <c r="F12" s="20" t="s">
        <v>25</v>
      </c>
      <c r="G12" s="21"/>
      <c r="H12" s="10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22">
        <v>0.05</v>
      </c>
      <c r="D13" s="12" t="s">
        <v>27</v>
      </c>
      <c r="E13" s="104" t="s">
        <v>28</v>
      </c>
      <c r="F13" s="96"/>
      <c r="G13" s="23" t="s">
        <v>29</v>
      </c>
      <c r="H13" s="24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31</v>
      </c>
      <c r="C14" s="105" t="s">
        <v>32</v>
      </c>
      <c r="D14" s="95"/>
      <c r="E14" s="95"/>
      <c r="F14" s="95"/>
      <c r="G14" s="95"/>
      <c r="H14" s="9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5" t="s">
        <v>33</v>
      </c>
      <c r="C16" s="26" t="s">
        <v>34</v>
      </c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5" t="s">
        <v>35</v>
      </c>
      <c r="C17" s="28" t="s">
        <v>36</v>
      </c>
      <c r="D17" s="29"/>
      <c r="E17" s="29"/>
      <c r="F17" s="29"/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5" t="s">
        <v>37</v>
      </c>
      <c r="C18" s="28" t="s">
        <v>38</v>
      </c>
      <c r="D18" s="29"/>
      <c r="E18" s="29"/>
      <c r="F18" s="29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5">
    <mergeCell ref="E13:F13"/>
    <mergeCell ref="C14:H14"/>
    <mergeCell ref="B2:B4"/>
    <mergeCell ref="C2:F4"/>
    <mergeCell ref="G2:H2"/>
    <mergeCell ref="G3:H3"/>
    <mergeCell ref="G4:H4"/>
    <mergeCell ref="C7:H7"/>
    <mergeCell ref="E8:H8"/>
    <mergeCell ref="E9:H9"/>
    <mergeCell ref="E10:H10"/>
    <mergeCell ref="B11:B12"/>
    <mergeCell ref="C11:C12"/>
    <mergeCell ref="D11:D12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1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2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3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4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5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6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7000000}">
          <x14:formula1>
            <xm:f>Fuente!$B$20:$B$26</xm:f>
          </x14:formula1>
          <xm:sqref>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.1796875" customWidth="1"/>
    <col min="2" max="2" width="36.81640625" customWidth="1"/>
    <col min="3" max="3" width="23.81640625" customWidth="1"/>
    <col min="4" max="4" width="20" customWidth="1"/>
    <col min="5" max="5" width="12.81640625" customWidth="1"/>
    <col min="6" max="6" width="13.453125" customWidth="1"/>
    <col min="7" max="16" width="12.81640625" customWidth="1"/>
    <col min="17" max="26" width="14.453125" customWidth="1"/>
  </cols>
  <sheetData>
    <row r="1" spans="1:26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>
      <c r="A2" s="30"/>
      <c r="B2" s="118"/>
      <c r="C2" s="119" t="s">
        <v>39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6" t="s">
        <v>1</v>
      </c>
      <c r="P2" s="96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0.25" customHeight="1">
      <c r="A3" s="30"/>
      <c r="B3" s="107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  <c r="O3" s="116" t="s">
        <v>2</v>
      </c>
      <c r="P3" s="96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5.5" customHeight="1">
      <c r="A4" s="30"/>
      <c r="B4" s="100"/>
      <c r="C4" s="114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03"/>
      <c r="O4" s="116" t="s">
        <v>3</v>
      </c>
      <c r="P4" s="96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>
      <c r="A5" s="30"/>
      <c r="B5" s="120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>
      <c r="A6" s="30"/>
      <c r="B6" s="31" t="s">
        <v>40</v>
      </c>
      <c r="C6" s="94" t="str">
        <f>IFERROR('1. Hoja de Vida'!C9,"")</f>
        <v>Prevalencia de enfermedad laboral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9.5" customHeight="1">
      <c r="A7" s="30"/>
      <c r="B7" s="32" t="s">
        <v>41</v>
      </c>
      <c r="C7" s="94" t="s">
        <v>32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>
      <c r="A8" s="30"/>
      <c r="B8" s="32" t="s">
        <v>42</v>
      </c>
      <c r="C8" s="94" t="s">
        <v>43</v>
      </c>
      <c r="D8" s="95"/>
      <c r="E8" s="95"/>
      <c r="F8" s="95"/>
      <c r="G8" s="95"/>
      <c r="H8" s="95"/>
      <c r="I8" s="95"/>
      <c r="J8" s="96"/>
      <c r="K8" s="121" t="s">
        <v>44</v>
      </c>
      <c r="L8" s="122"/>
      <c r="M8" s="123">
        <v>44561</v>
      </c>
      <c r="N8" s="95"/>
      <c r="O8" s="95"/>
      <c r="P8" s="96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>
      <c r="A9" s="30"/>
      <c r="B9" s="32" t="s">
        <v>45</v>
      </c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6.75" customHeight="1">
      <c r="A10" s="30"/>
      <c r="B10" s="12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>
      <c r="A11" s="30"/>
      <c r="B11" s="125" t="s">
        <v>46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2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>
      <c r="A12" s="30"/>
      <c r="B12" s="128" t="s">
        <v>47</v>
      </c>
      <c r="C12" s="129" t="s">
        <v>48</v>
      </c>
      <c r="D12" s="110"/>
      <c r="E12" s="127" t="s">
        <v>49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>
      <c r="A13" s="30"/>
      <c r="B13" s="98"/>
      <c r="C13" s="114"/>
      <c r="D13" s="103"/>
      <c r="E13" s="33" t="s">
        <v>50</v>
      </c>
      <c r="F13" s="34" t="s">
        <v>51</v>
      </c>
      <c r="G13" s="34" t="s">
        <v>52</v>
      </c>
      <c r="H13" s="34" t="s">
        <v>53</v>
      </c>
      <c r="I13" s="34" t="s">
        <v>54</v>
      </c>
      <c r="J13" s="34" t="s">
        <v>55</v>
      </c>
      <c r="K13" s="34" t="s">
        <v>56</v>
      </c>
      <c r="L13" s="34" t="s">
        <v>57</v>
      </c>
      <c r="M13" s="34" t="s">
        <v>58</v>
      </c>
      <c r="N13" s="34" t="s">
        <v>59</v>
      </c>
      <c r="O13" s="34" t="s">
        <v>60</v>
      </c>
      <c r="P13" s="34" t="s">
        <v>61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66" customHeight="1">
      <c r="A14" s="30"/>
      <c r="B14" s="35" t="str">
        <f>IFERROR('1. Hoja de Vida'!F11,"")</f>
        <v>Número de casos nuevos y antiguos de enfermedad laboral que se presenaron en el año</v>
      </c>
      <c r="C14" s="130" t="s">
        <v>62</v>
      </c>
      <c r="D14" s="96"/>
      <c r="E14" s="36"/>
      <c r="F14" s="36"/>
      <c r="G14" s="36"/>
      <c r="H14" s="37"/>
      <c r="I14" s="37"/>
      <c r="J14" s="37"/>
      <c r="K14" s="37"/>
      <c r="L14" s="38"/>
      <c r="M14" s="38"/>
      <c r="N14" s="38"/>
      <c r="O14" s="38"/>
      <c r="P14" s="39">
        <v>0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48.75" customHeight="1">
      <c r="A15" s="30"/>
      <c r="B15" s="35" t="str">
        <f>IFERROR('1. Hoja de Vida'!F12,"")</f>
        <v>Promedio total de trabajadores que se presenaron en el año</v>
      </c>
      <c r="C15" s="130" t="s">
        <v>63</v>
      </c>
      <c r="D15" s="96"/>
      <c r="E15" s="36"/>
      <c r="F15" s="36"/>
      <c r="G15" s="36"/>
      <c r="H15" s="37"/>
      <c r="I15" s="37"/>
      <c r="J15" s="37"/>
      <c r="K15" s="37"/>
      <c r="L15" s="37"/>
      <c r="M15" s="37"/>
      <c r="N15" s="37"/>
      <c r="O15" s="37"/>
      <c r="P15" s="40">
        <v>257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>
      <c r="A16" s="30"/>
      <c r="B16" s="131" t="s">
        <v>64</v>
      </c>
      <c r="C16" s="95"/>
      <c r="D16" s="96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>
      <c r="A17" s="30"/>
      <c r="B17" s="131" t="s">
        <v>65</v>
      </c>
      <c r="C17" s="95"/>
      <c r="D17" s="96"/>
      <c r="E17" s="43" t="str">
        <f t="shared" ref="E17:P17" si="0">IFERROR((E14/E15),"")</f>
        <v/>
      </c>
      <c r="F17" s="44" t="str">
        <f t="shared" si="0"/>
        <v/>
      </c>
      <c r="G17" s="44" t="str">
        <f t="shared" si="0"/>
        <v/>
      </c>
      <c r="H17" s="44" t="str">
        <f t="shared" si="0"/>
        <v/>
      </c>
      <c r="I17" s="44" t="str">
        <f t="shared" si="0"/>
        <v/>
      </c>
      <c r="J17" s="44" t="str">
        <f t="shared" si="0"/>
        <v/>
      </c>
      <c r="K17" s="44" t="str">
        <f t="shared" si="0"/>
        <v/>
      </c>
      <c r="L17" s="44" t="str">
        <f t="shared" si="0"/>
        <v/>
      </c>
      <c r="M17" s="44" t="str">
        <f t="shared" si="0"/>
        <v/>
      </c>
      <c r="N17" s="44" t="str">
        <f t="shared" si="0"/>
        <v/>
      </c>
      <c r="O17" s="44" t="str">
        <f t="shared" si="0"/>
        <v/>
      </c>
      <c r="P17" s="44">
        <f t="shared" si="0"/>
        <v>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>
      <c r="A18" s="30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>
      <c r="A19" s="30"/>
      <c r="B19" s="132" t="s">
        <v>66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4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>
      <c r="A20" s="30"/>
      <c r="B20" s="139" t="s">
        <v>67</v>
      </c>
      <c r="C20" s="109"/>
      <c r="D20" s="109"/>
      <c r="E20" s="109"/>
      <c r="F20" s="109"/>
      <c r="G20" s="110"/>
      <c r="H20" s="140" t="s">
        <v>68</v>
      </c>
      <c r="I20" s="95"/>
      <c r="J20" s="95"/>
      <c r="K20" s="96"/>
      <c r="L20" s="141" t="s">
        <v>69</v>
      </c>
      <c r="M20" s="95"/>
      <c r="N20" s="95"/>
      <c r="O20" s="95"/>
      <c r="P20" s="96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" customHeight="1">
      <c r="A21" s="30"/>
      <c r="B21" s="114"/>
      <c r="C21" s="115"/>
      <c r="D21" s="115"/>
      <c r="E21" s="115"/>
      <c r="F21" s="115"/>
      <c r="G21" s="103"/>
      <c r="H21" s="48" t="s">
        <v>70</v>
      </c>
      <c r="I21" s="48" t="s">
        <v>71</v>
      </c>
      <c r="J21" s="48" t="s">
        <v>72</v>
      </c>
      <c r="K21" s="48" t="s">
        <v>43</v>
      </c>
      <c r="L21" s="49" t="s">
        <v>73</v>
      </c>
      <c r="M21" s="142" t="s">
        <v>74</v>
      </c>
      <c r="N21" s="95"/>
      <c r="O21" s="95"/>
      <c r="P21" s="96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>
      <c r="A22" s="30"/>
      <c r="B22" s="143" t="s">
        <v>75</v>
      </c>
      <c r="C22" s="95"/>
      <c r="D22" s="95"/>
      <c r="E22" s="95"/>
      <c r="F22" s="95"/>
      <c r="G22" s="96"/>
      <c r="H22" s="50" t="str">
        <f>IFERROR(AVERAGE(E17:G17),"")</f>
        <v/>
      </c>
      <c r="I22" s="51" t="str">
        <f>IFERROR(AVERAGE(H17:J17),"")</f>
        <v/>
      </c>
      <c r="J22" s="51" t="str">
        <f>IFERROR(AVERAGE(K17:M17),"")</f>
        <v/>
      </c>
      <c r="K22" s="51">
        <f>IFERROR(AVERAGE(N17:P17),"")</f>
        <v>0</v>
      </c>
      <c r="L22" s="52"/>
      <c r="M22" s="135"/>
      <c r="N22" s="95"/>
      <c r="O22" s="95"/>
      <c r="P22" s="96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9.5" customHeight="1">
      <c r="A23" s="30"/>
      <c r="B23" s="143" t="s">
        <v>76</v>
      </c>
      <c r="C23" s="95"/>
      <c r="D23" s="95"/>
      <c r="E23" s="95"/>
      <c r="F23" s="95"/>
      <c r="G23" s="96"/>
      <c r="H23" s="144">
        <f>IFERROR((AVERAGE(H22:K22)/('1. Hoja de Vida'!C13*100/5)),"")</f>
        <v>0</v>
      </c>
      <c r="I23" s="95"/>
      <c r="J23" s="95"/>
      <c r="K23" s="96"/>
      <c r="L23" s="52"/>
      <c r="M23" s="135"/>
      <c r="N23" s="95"/>
      <c r="O23" s="95"/>
      <c r="P23" s="96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9.75" customHeight="1">
      <c r="A24" s="30"/>
      <c r="B24" s="5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4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>
      <c r="A25" s="30"/>
      <c r="B25" s="136" t="s">
        <v>77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>
      <c r="A26" s="30"/>
      <c r="B26" s="55" t="s">
        <v>78</v>
      </c>
      <c r="C26" s="137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>
      <c r="A27" s="30"/>
      <c r="B27" s="56" t="s">
        <v>79</v>
      </c>
      <c r="C27" s="137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>
      <c r="A28" s="30"/>
      <c r="B28" s="57" t="s">
        <v>80</v>
      </c>
      <c r="C28" s="137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>
      <c r="A29" s="30"/>
      <c r="B29" s="56" t="s">
        <v>81</v>
      </c>
      <c r="C29" s="137" t="s">
        <v>82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>
      <c r="A31" s="30"/>
      <c r="B31" s="138" t="s">
        <v>83</v>
      </c>
      <c r="C31" s="96"/>
      <c r="D31" s="58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3.75" customHeight="1">
      <c r="A32" s="30"/>
      <c r="B32" s="59" t="s">
        <v>84</v>
      </c>
      <c r="C32" s="60" t="s">
        <v>85</v>
      </c>
      <c r="D32" s="61"/>
      <c r="E32" s="6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>
      <c r="A33" s="30"/>
      <c r="B33" s="63" t="s">
        <v>86</v>
      </c>
      <c r="C33" s="64" t="s">
        <v>87</v>
      </c>
      <c r="D33" s="6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>
      <c r="A34" s="30"/>
      <c r="B34" s="66" t="s">
        <v>88</v>
      </c>
      <c r="C34" s="67" t="s">
        <v>89</v>
      </c>
      <c r="D34" s="6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8" customHeight="1">
      <c r="A35" s="30"/>
      <c r="B35" s="69" t="s">
        <v>90</v>
      </c>
      <c r="C35" s="67" t="s">
        <v>91</v>
      </c>
      <c r="D35" s="6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>
      <c r="A36" s="30"/>
      <c r="B36" s="70" t="s">
        <v>92</v>
      </c>
      <c r="C36" s="71" t="s">
        <v>93</v>
      </c>
      <c r="D36" s="72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lessThan">
      <formula>0.05</formula>
    </cfRule>
  </conditionalFormatting>
  <conditionalFormatting sqref="H22:K23">
    <cfRule type="cellIs" dxfId="1" priority="3" operator="between">
      <formula>0.2</formula>
      <formula>0.05</formula>
    </cfRule>
  </conditionalFormatting>
  <conditionalFormatting sqref="H22:K23">
    <cfRule type="cellIs" dxfId="0" priority="4" operator="greaterThan">
      <formula>0.2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1796875" customWidth="1"/>
    <col min="4" max="26" width="10.81640625" customWidth="1"/>
  </cols>
  <sheetData>
    <row r="1" spans="1:26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>
      <c r="A2" s="17"/>
      <c r="B2" s="145" t="s">
        <v>94</v>
      </c>
      <c r="C2" s="1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customHeight="1">
      <c r="A3" s="17"/>
      <c r="B3" s="73"/>
      <c r="C3" s="73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>
      <c r="A4" s="17"/>
      <c r="B4" s="74" t="s">
        <v>95</v>
      </c>
      <c r="C4" s="74" t="s">
        <v>96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>
      <c r="A5" s="17"/>
      <c r="B5" s="145" t="s">
        <v>97</v>
      </c>
      <c r="C5" s="14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>
      <c r="A6" s="17"/>
      <c r="B6" s="75" t="s">
        <v>5</v>
      </c>
      <c r="C6" s="76" t="s">
        <v>98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>
      <c r="A7" s="17"/>
      <c r="B7" s="75" t="s">
        <v>99</v>
      </c>
      <c r="C7" s="76" t="s">
        <v>98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>
      <c r="A8" s="17"/>
      <c r="B8" s="75" t="s">
        <v>100</v>
      </c>
      <c r="C8" s="76" t="s">
        <v>101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>
      <c r="A9" s="17"/>
      <c r="B9" s="75" t="s">
        <v>102</v>
      </c>
      <c r="C9" s="77" t="s">
        <v>103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>
      <c r="A10" s="17"/>
      <c r="B10" s="75" t="s">
        <v>104</v>
      </c>
      <c r="C10" s="76" t="s">
        <v>105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10.75" customHeight="1">
      <c r="A11" s="17"/>
      <c r="B11" s="75" t="s">
        <v>106</v>
      </c>
      <c r="C11" s="78" t="s">
        <v>107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>
      <c r="A12" s="17"/>
      <c r="B12" s="75" t="s">
        <v>17</v>
      </c>
      <c r="C12" s="77" t="s">
        <v>108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>
      <c r="A13" s="17"/>
      <c r="B13" s="75" t="s">
        <v>109</v>
      </c>
      <c r="C13" s="77" t="s">
        <v>110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79.5" customHeight="1">
      <c r="A14" s="17"/>
      <c r="B14" s="75" t="s">
        <v>111</v>
      </c>
      <c r="C14" s="79" t="s">
        <v>112</v>
      </c>
      <c r="D14" s="17"/>
      <c r="E14" s="17"/>
      <c r="F14" s="17"/>
      <c r="G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>
      <c r="A15" s="17"/>
      <c r="B15" s="75" t="s">
        <v>113</v>
      </c>
      <c r="C15" s="77" t="s">
        <v>114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>
      <c r="A16" s="17"/>
      <c r="B16" s="75" t="s">
        <v>115</v>
      </c>
      <c r="C16" s="77" t="s">
        <v>116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>
      <c r="A17" s="17"/>
      <c r="B17" s="75" t="s">
        <v>117</v>
      </c>
      <c r="C17" s="76" t="s">
        <v>118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>
      <c r="A18" s="17"/>
      <c r="B18" s="75" t="s">
        <v>119</v>
      </c>
      <c r="C18" s="77" t="s">
        <v>120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>
      <c r="A19" s="17"/>
      <c r="B19" s="147" t="s">
        <v>121</v>
      </c>
      <c r="C19" s="14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.75" customHeight="1">
      <c r="A20" s="17"/>
      <c r="B20" s="75" t="s">
        <v>122</v>
      </c>
      <c r="C20" s="80" t="s">
        <v>123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.75" customHeight="1">
      <c r="A21" s="17"/>
      <c r="B21" s="81" t="s">
        <v>44</v>
      </c>
      <c r="C21" s="82" t="s">
        <v>124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48.75" customHeight="1">
      <c r="A22" s="17"/>
      <c r="B22" s="81" t="s">
        <v>47</v>
      </c>
      <c r="C22" s="83" t="s">
        <v>125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.75" customHeight="1">
      <c r="A23" s="17"/>
      <c r="B23" s="81" t="s">
        <v>48</v>
      </c>
      <c r="C23" s="82" t="s">
        <v>126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66.75" customHeight="1">
      <c r="A24" s="17"/>
      <c r="B24" s="81" t="s">
        <v>64</v>
      </c>
      <c r="C24" s="83" t="s">
        <v>127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4.75" customHeight="1">
      <c r="A25" s="17"/>
      <c r="B25" s="75" t="s">
        <v>128</v>
      </c>
      <c r="C25" s="82" t="s">
        <v>129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4.75" customHeight="1">
      <c r="A26" s="17"/>
      <c r="B26" s="81" t="s">
        <v>67</v>
      </c>
      <c r="C26" s="82" t="s">
        <v>130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7"/>
      <c r="B27" s="145" t="s">
        <v>131</v>
      </c>
      <c r="C27" s="14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8" customHeight="1">
      <c r="A28" s="17"/>
      <c r="B28" s="75" t="s">
        <v>132</v>
      </c>
      <c r="C28" s="77" t="s">
        <v>133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17968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84" t="s">
        <v>99</v>
      </c>
      <c r="B2" s="84" t="s">
        <v>100</v>
      </c>
    </row>
    <row r="3" spans="1:2" ht="15.75" customHeight="1">
      <c r="A3" s="85" t="s">
        <v>134</v>
      </c>
      <c r="B3" s="85" t="s">
        <v>134</v>
      </c>
    </row>
    <row r="4" spans="1:2" ht="15.75" customHeight="1">
      <c r="A4" s="86" t="s">
        <v>135</v>
      </c>
      <c r="B4" s="86" t="s">
        <v>136</v>
      </c>
    </row>
    <row r="5" spans="1:2" ht="15.75" customHeight="1">
      <c r="A5" s="86" t="s">
        <v>137</v>
      </c>
      <c r="B5" s="86" t="s">
        <v>138</v>
      </c>
    </row>
    <row r="6" spans="1:2" ht="15.75" customHeight="1">
      <c r="A6" s="86" t="s">
        <v>139</v>
      </c>
      <c r="B6" s="86" t="s">
        <v>140</v>
      </c>
    </row>
    <row r="7" spans="1:2" ht="15.75" customHeight="1">
      <c r="A7" s="86" t="s">
        <v>141</v>
      </c>
      <c r="B7" s="86" t="s">
        <v>142</v>
      </c>
    </row>
    <row r="8" spans="1:2" ht="15.75" customHeight="1">
      <c r="A8" s="86" t="s">
        <v>143</v>
      </c>
      <c r="B8" s="86" t="s">
        <v>144</v>
      </c>
    </row>
    <row r="9" spans="1:2" ht="15.75" customHeight="1">
      <c r="A9" s="86" t="s">
        <v>8</v>
      </c>
      <c r="B9" s="86" t="s">
        <v>10</v>
      </c>
    </row>
    <row r="10" spans="1:2" ht="15.75" customHeight="1">
      <c r="A10" s="86" t="s">
        <v>145</v>
      </c>
      <c r="B10" s="86" t="s">
        <v>146</v>
      </c>
    </row>
    <row r="11" spans="1:2" ht="15.75" customHeight="1">
      <c r="A11" s="86" t="s">
        <v>147</v>
      </c>
      <c r="B11" s="86" t="s">
        <v>148</v>
      </c>
    </row>
    <row r="12" spans="1:2" ht="15.75" customHeight="1">
      <c r="A12" s="87" t="s">
        <v>149</v>
      </c>
      <c r="B12" s="86" t="s">
        <v>150</v>
      </c>
    </row>
    <row r="13" spans="1:2" ht="15.75" customHeight="1">
      <c r="A13" s="87" t="s">
        <v>151</v>
      </c>
      <c r="B13" s="86" t="s">
        <v>152</v>
      </c>
    </row>
    <row r="14" spans="1:2" ht="15.75" customHeight="1">
      <c r="A14" s="87" t="s">
        <v>153</v>
      </c>
      <c r="B14" s="86" t="s">
        <v>154</v>
      </c>
    </row>
    <row r="15" spans="1:2" ht="15.75" customHeight="1">
      <c r="A15" s="87" t="s">
        <v>155</v>
      </c>
      <c r="B15" s="86" t="s">
        <v>156</v>
      </c>
    </row>
    <row r="16" spans="1:2" ht="15.75" customHeight="1">
      <c r="A16" s="87" t="s">
        <v>157</v>
      </c>
      <c r="B16" s="86" t="s">
        <v>158</v>
      </c>
    </row>
    <row r="17" spans="1:7" ht="15.75" customHeight="1">
      <c r="A17" s="87" t="s">
        <v>159</v>
      </c>
      <c r="B17" s="86" t="s">
        <v>160</v>
      </c>
    </row>
    <row r="18" spans="1:7" ht="15.75" customHeight="1"/>
    <row r="19" spans="1:7" ht="15.75" customHeight="1">
      <c r="A19" s="88" t="s">
        <v>119</v>
      </c>
      <c r="B19" s="88" t="s">
        <v>161</v>
      </c>
      <c r="D19" s="88" t="s">
        <v>162</v>
      </c>
      <c r="G19" s="89" t="s">
        <v>115</v>
      </c>
    </row>
    <row r="20" spans="1:7" ht="15.75" customHeight="1">
      <c r="A20" s="85" t="s">
        <v>134</v>
      </c>
      <c r="B20" s="85" t="s">
        <v>134</v>
      </c>
      <c r="D20" s="85" t="s">
        <v>134</v>
      </c>
      <c r="G20" s="85" t="s">
        <v>134</v>
      </c>
    </row>
    <row r="21" spans="1:7" ht="15.75" customHeight="1">
      <c r="A21" s="90" t="s">
        <v>163</v>
      </c>
      <c r="B21" s="90" t="s">
        <v>164</v>
      </c>
      <c r="D21" s="90" t="s">
        <v>16</v>
      </c>
      <c r="G21" s="90" t="s">
        <v>28</v>
      </c>
    </row>
    <row r="22" spans="1:7" ht="15.75" customHeight="1">
      <c r="A22" s="90" t="s">
        <v>32</v>
      </c>
      <c r="B22" s="90" t="s">
        <v>165</v>
      </c>
      <c r="D22" s="90" t="s">
        <v>166</v>
      </c>
      <c r="G22" s="90" t="s">
        <v>167</v>
      </c>
    </row>
    <row r="23" spans="1:7" ht="15.75" customHeight="1">
      <c r="A23" s="90" t="s">
        <v>168</v>
      </c>
      <c r="B23" s="90" t="s">
        <v>169</v>
      </c>
      <c r="D23" s="90" t="s">
        <v>170</v>
      </c>
    </row>
    <row r="24" spans="1:7" ht="15.75" customHeight="1">
      <c r="A24" s="90" t="s">
        <v>171</v>
      </c>
      <c r="B24" s="90" t="s">
        <v>172</v>
      </c>
      <c r="D24" s="90" t="s">
        <v>173</v>
      </c>
    </row>
    <row r="25" spans="1:7" ht="15.75" customHeight="1">
      <c r="A25" s="90" t="s">
        <v>174</v>
      </c>
      <c r="B25" s="90" t="s">
        <v>175</v>
      </c>
      <c r="D25" s="90" t="s">
        <v>176</v>
      </c>
    </row>
    <row r="26" spans="1:7" ht="15.75" customHeight="1">
      <c r="A26" s="90" t="s">
        <v>177</v>
      </c>
      <c r="B26" s="90" t="s">
        <v>30</v>
      </c>
    </row>
    <row r="27" spans="1:7" ht="15.75" customHeight="1">
      <c r="A27" s="90" t="s">
        <v>178</v>
      </c>
    </row>
    <row r="28" spans="1:7" ht="15.75" customHeight="1">
      <c r="A28" s="90" t="s">
        <v>179</v>
      </c>
      <c r="B28" s="88" t="s">
        <v>17</v>
      </c>
      <c r="D28" s="89" t="s">
        <v>180</v>
      </c>
    </row>
    <row r="29" spans="1:7" ht="15.75" customHeight="1">
      <c r="A29" s="90" t="s">
        <v>181</v>
      </c>
      <c r="B29" s="85" t="s">
        <v>134</v>
      </c>
      <c r="D29" s="85" t="s">
        <v>134</v>
      </c>
    </row>
    <row r="30" spans="1:7" ht="15.75" customHeight="1">
      <c r="A30" s="90" t="s">
        <v>182</v>
      </c>
      <c r="B30" s="90" t="s">
        <v>183</v>
      </c>
      <c r="D30" s="91" t="s">
        <v>184</v>
      </c>
    </row>
    <row r="31" spans="1:7" ht="15.75" customHeight="1">
      <c r="B31" s="90" t="s">
        <v>18</v>
      </c>
      <c r="D31" s="92" t="s">
        <v>185</v>
      </c>
    </row>
    <row r="32" spans="1:7" ht="15.75" customHeight="1">
      <c r="B32" s="90" t="s">
        <v>87</v>
      </c>
      <c r="D32" s="92" t="s">
        <v>186</v>
      </c>
    </row>
    <row r="33" spans="1:4" ht="15.75" customHeight="1">
      <c r="A33" s="88" t="s">
        <v>187</v>
      </c>
      <c r="B33" s="88" t="s">
        <v>188</v>
      </c>
      <c r="D33" s="93" t="s">
        <v>189</v>
      </c>
    </row>
    <row r="34" spans="1:4" ht="15.75" customHeight="1">
      <c r="A34" s="85" t="s">
        <v>134</v>
      </c>
      <c r="B34" s="85" t="s">
        <v>134</v>
      </c>
      <c r="D34" s="92" t="s">
        <v>190</v>
      </c>
    </row>
    <row r="35" spans="1:4" ht="15.75" customHeight="1">
      <c r="A35" s="90" t="s">
        <v>70</v>
      </c>
      <c r="B35" s="90" t="s">
        <v>191</v>
      </c>
      <c r="D35" s="92" t="s">
        <v>192</v>
      </c>
    </row>
    <row r="36" spans="1:4" ht="15.75" customHeight="1">
      <c r="A36" s="90" t="s">
        <v>193</v>
      </c>
      <c r="B36" s="90" t="s">
        <v>194</v>
      </c>
      <c r="D36" s="92" t="s">
        <v>195</v>
      </c>
    </row>
    <row r="37" spans="1:4" ht="15.75" customHeight="1">
      <c r="A37" s="90" t="s">
        <v>72</v>
      </c>
      <c r="D37" s="92" t="s">
        <v>196</v>
      </c>
    </row>
    <row r="38" spans="1:4" ht="15.75" customHeight="1">
      <c r="A38" s="90" t="s">
        <v>43</v>
      </c>
      <c r="D38" s="93" t="s">
        <v>197</v>
      </c>
    </row>
    <row r="39" spans="1:4" ht="15.75" customHeight="1">
      <c r="D39" s="92" t="s">
        <v>198</v>
      </c>
    </row>
    <row r="40" spans="1:4" ht="15.75" customHeight="1">
      <c r="D40" s="92" t="s">
        <v>6</v>
      </c>
    </row>
    <row r="41" spans="1:4" ht="15.75" customHeight="1">
      <c r="D41" s="93" t="s">
        <v>199</v>
      </c>
    </row>
    <row r="42" spans="1:4" ht="15.75" customHeight="1">
      <c r="D42" s="92" t="s">
        <v>200</v>
      </c>
    </row>
    <row r="43" spans="1:4" ht="15.75" customHeight="1">
      <c r="D43" s="92" t="s">
        <v>201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2022-01-17T12:23:22Z</dcterms:created>
  <dcterms:modified xsi:type="dcterms:W3CDTF">2022-01-17T12:23:22Z</dcterms:modified>
</cp:coreProperties>
</file>