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AURA- GAB\2021\TALENTO HUMANO\INDICADORES\2020\Ajustes\"/>
    </mc:Choice>
  </mc:AlternateContent>
  <bookViews>
    <workbookView xWindow="0" yWindow="0" windowWidth="20460" windowHeight="7620" tabRatio="500" activeTab="1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7" l="1"/>
  <c r="F17" i="7"/>
  <c r="G17" i="7"/>
  <c r="H22" i="7"/>
  <c r="I17" i="7"/>
  <c r="H17" i="7"/>
  <c r="J17" i="7"/>
  <c r="I22" i="7"/>
  <c r="B15" i="7"/>
  <c r="B14" i="7"/>
  <c r="L17" i="7"/>
  <c r="M17" i="7"/>
  <c r="K17" i="7"/>
  <c r="J22" i="7"/>
  <c r="N17" i="7"/>
  <c r="O17" i="7"/>
  <c r="P17" i="7"/>
  <c r="K22" i="7"/>
  <c r="C6" i="7"/>
  <c r="H23" i="7"/>
</calcChain>
</file>

<file path=xl/sharedStrings.xml><?xml version="1.0" encoding="utf-8"?>
<sst xmlns="http://schemas.openxmlformats.org/spreadsheetml/2006/main" count="237" uniqueCount="201">
  <si>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</si>
  <si>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</si>
  <si>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</si>
  <si>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</si>
  <si>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</si>
  <si>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</si>
  <si>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</si>
  <si>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</si>
  <si>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</si>
  <si>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</si>
  <si>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</si>
  <si>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</si>
  <si>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</si>
  <si>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</si>
  <si>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</si>
  <si>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</si>
  <si>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</si>
  <si>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</si>
  <si>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</si>
  <si>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</si>
  <si>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</si>
  <si>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</si>
  <si>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</si>
  <si>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</si>
  <si>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</si>
  <si>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</si>
  <si>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</si>
  <si>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</si>
  <si>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</si>
  <si>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</si>
  <si>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</si>
  <si>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</si>
  <si>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</si>
  <si>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</si>
  <si>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</si>
  <si>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</si>
  <si>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</si>
  <si>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</si>
  <si>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</si>
  <si>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</si>
  <si>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</si>
  <si>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</si>
  <si>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</si>
  <si>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</si>
  <si>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</si>
  <si>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</si>
  <si>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</si>
  <si>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</si>
  <si>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</si>
  <si>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</si>
  <si>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</si>
  <si>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</si>
  <si>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</si>
  <si>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</si>
  <si>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</si>
  <si>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</si>
  <si>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</si>
  <si>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</si>
  <si>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</si>
  <si>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</si>
  <si>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</si>
  <si>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</si>
  <si>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</si>
  <si>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</si>
  <si>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</si>
  <si>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</si>
  <si>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</si>
  <si>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</si>
  <si>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</si>
  <si>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</si>
  <si>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</si>
  <si>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</si>
  <si>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</si>
  <si>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</si>
  <si>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</si>
  <si>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</si>
  <si>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</si>
  <si>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</si>
  <si>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</si>
  <si>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</si>
  <si>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</si>
  <si>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</si>
  <si>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</si>
  <si>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</si>
  <si>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</si>
  <si>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</si>
  <si>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</si>
  <si>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</si>
  <si>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</si>
  <si>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</si>
  <si>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</si>
  <si>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</si>
  <si>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</si>
  <si>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</si>
  <si>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</si>
  <si>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</si>
  <si>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</si>
  <si>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</si>
  <si>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</si>
  <si>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</si>
  <si>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</si>
  <si>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</si>
  <si>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</si>
  <si>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</si>
  <si>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</si>
  <si>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</si>
  <si>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</si>
  <si>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</si>
  <si>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</si>
  <si>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</si>
  <si>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</si>
  <si>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</si>
  <si>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</si>
  <si>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</si>
  <si>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</si>
  <si>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</si>
  <si>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</si>
  <si>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</si>
  <si>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</si>
  <si>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</si>
  <si>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</si>
  <si>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</si>
  <si>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</si>
  <si>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</si>
  <si>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</si>
  <si>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</si>
  <si>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</si>
  <si>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</si>
  <si>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</si>
  <si>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</si>
  <si>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</si>
  <si>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</si>
  <si>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</si>
  <si>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</si>
  <si>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</si>
  <si>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</si>
  <si>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</si>
  <si>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</si>
  <si>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</si>
  <si>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</si>
  <si>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</si>
  <si>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</si>
  <si>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</si>
  <si>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</si>
  <si>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</si>
  <si>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</si>
  <si>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</si>
  <si>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</si>
  <si>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</si>
  <si>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</si>
  <si>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</si>
  <si>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</si>
  <si>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</si>
  <si>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</si>
  <si>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</si>
  <si>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</si>
  <si>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</si>
  <si>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</si>
  <si>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</si>
  <si>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</si>
  <si>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</si>
  <si>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</si>
  <si>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</si>
  <si>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</si>
  <si>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</si>
  <si>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</si>
  <si>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</si>
  <si>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</si>
  <si>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</si>
  <si>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</si>
  <si>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</si>
  <si>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</si>
  <si>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</si>
  <si>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</si>
  <si>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</si>
  <si>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</si>
  <si>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</si>
  <si>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</si>
  <si>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</si>
  <si>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</si>
  <si>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</si>
  <si>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</si>
  <si>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</si>
  <si>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</si>
  <si>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</si>
  <si>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</si>
  <si>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</si>
  <si>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</si>
  <si>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</si>
  <si>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Edwin Oswaldo Peña Roa, Subdirector de Gestión Corporativa y Control Disciplinario. </t>
  </si>
  <si>
    <t xml:space="preserve">Laura Cristina Monroy, Contratista, Subdirector de Gestión Corporativa y Control Disciplinario. </t>
  </si>
  <si>
    <t>Porcentaje satisfacción del cliente interno frente a los programas de bienestar, capacitación y SG-SST</t>
  </si>
  <si>
    <t>Medir el grado de satisfacción del cliente interno del IDT frente a las actividades desarrolladas dentro de los planes de trabajo de bienestar, capacitación y SG-SST.</t>
  </si>
  <si>
    <t>Número de Funcionarios Internos Satisfechos</t>
  </si>
  <si>
    <t>Total de Funcionarios Internos encuestados</t>
  </si>
  <si>
    <t>Se refiere al número de funcionarios que califican satisfactoriamente las diferentes actividades realizadas en el desarrollo de los programas de de bienestar, capacitación y SG-SST.</t>
  </si>
  <si>
    <t>Total de funcionarios  a los cuales se les aplica la encuesta para evaluar las diferentes actividades realizadas en el desarrollo de los programas de de bienestar, capacitación y SG-SST.</t>
  </si>
  <si>
    <t xml:space="preserve">Encuestas de satisfaccion sobre actividades </t>
  </si>
  <si>
    <t xml:space="preserve">Alberto A. Amaya Profesional Universitario,  Subdirección de Gestión Corporativa y CD - Marcos Rodriguez Contratista, Subdirector de Gestión Corporativa y Control Disciplinario. </t>
  </si>
  <si>
    <t xml:space="preserve">En el tercer trimestre se evaluó el nivel de satisfacción de los servidores del IDT frente a las siguientes actividades desarrolladas: Bingo (100%) (18 Servidores), Torneo de Bolo (83%) (15 Servidores), Mente y cuerpo sano (Yoga)  (100%) (10 Servidores) . El indicador registra un cumplimiento de 96% frente a la meta programa.  </t>
  </si>
  <si>
    <t xml:space="preserve">En el cuarto trimestre se evaluó el nivel de satisfacción de los servidores del IDT frente a las siguientes actividades desarrolladas: Novena Navideña (100%) (45 Servidores), cierre de Gestion (96%) (65 Servidores), Chef en casa  (100%) (16 Servidores) Actividades SST - Comunicacion acertiva (97%) (28 Servidores), Taller de abordaje crisis personales manejo de duelo (97,6%) (51Servidores). El indicador registra un cumplimiento de 98% frente a la meta programa.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</si>
</sst>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d\.m"/>
    <numFmt numFmtId="165" formatCode="[$-F800]dddd\,\ mmmm\ dd\,\ 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/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/>
    <xf numFmtId="0" fontId="15" fillId="0" borderId="0" xfId="1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8" fillId="6" borderId="15" xfId="0" applyFont="1" applyFill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10" fillId="0" borderId="0" xfId="1" applyFont="1" applyProtection="1">
      <protection locked="0"/>
    </xf>
    <xf numFmtId="0" fontId="7" fillId="21" borderId="1" xfId="1" applyFont="1" applyFill="1" applyBorder="1" applyAlignment="1" applyProtection="1">
      <alignment vertical="center" wrapText="1"/>
      <protection locked="0"/>
    </xf>
    <xf numFmtId="0" fontId="7" fillId="21" borderId="28" xfId="1" applyFont="1" applyFill="1" applyBorder="1" applyAlignment="1" applyProtection="1">
      <alignment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/>
      <protection locked="0"/>
    </xf>
    <xf numFmtId="2" fontId="10" fillId="0" borderId="21" xfId="1" applyNumberFormat="1" applyFont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6" xfId="1" applyFont="1" applyBorder="1" applyProtection="1">
      <protection locked="0"/>
    </xf>
    <xf numFmtId="9" fontId="8" fillId="0" borderId="1" xfId="12" applyFont="1" applyBorder="1" applyAlignment="1" applyProtection="1">
      <alignment vertical="center"/>
    </xf>
    <xf numFmtId="0" fontId="21" fillId="0" borderId="0" xfId="0" applyFont="1"/>
    <xf numFmtId="9" fontId="10" fillId="0" borderId="17" xfId="12" applyFont="1" applyBorder="1" applyAlignment="1" applyProtection="1">
      <alignment horizontal="center" vertical="center"/>
    </xf>
    <xf numFmtId="0" fontId="18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4" fillId="0" borderId="0" xfId="1" applyFont="1" applyProtection="1"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8" xfId="1" applyFont="1" applyBorder="1" applyAlignment="1" applyProtection="1">
      <alignment horizontal="left"/>
      <protection locked="0"/>
    </xf>
    <xf numFmtId="9" fontId="17" fillId="4" borderId="10" xfId="12" applyFont="1" applyFill="1" applyBorder="1" applyAlignment="1" applyProtection="1">
      <alignment horizontal="right" vertical="center" wrapText="1"/>
      <protection locked="0"/>
    </xf>
    <xf numFmtId="0" fontId="12" fillId="4" borderId="13" xfId="1" applyFont="1" applyFill="1" applyBorder="1" applyProtection="1">
      <protection locked="0"/>
    </xf>
    <xf numFmtId="0" fontId="12" fillId="4" borderId="14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12" xfId="1" applyFont="1" applyBorder="1" applyAlignment="1" applyProtection="1"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3" borderId="29" xfId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5" fillId="0" borderId="10" xfId="1" applyFont="1" applyBorder="1" applyAlignment="1" applyProtection="1"/>
    <xf numFmtId="0" fontId="7" fillId="2" borderId="3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7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left"/>
    </xf>
    <xf numFmtId="0" fontId="8" fillId="3" borderId="11" xfId="1" applyFont="1" applyFill="1" applyBorder="1" applyAlignment="1" applyProtection="1">
      <alignment vertical="center"/>
    </xf>
    <xf numFmtId="0" fontId="9" fillId="2" borderId="1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wrapText="1"/>
    </xf>
    <xf numFmtId="0" fontId="8" fillId="0" borderId="8" xfId="1" applyFont="1" applyBorder="1" applyAlignment="1" applyProtection="1">
      <alignment horizontal="left" wrapText="1"/>
    </xf>
    <xf numFmtId="0" fontId="9" fillId="3" borderId="1" xfId="1" applyFont="1" applyFill="1" applyBorder="1" applyAlignment="1" applyProtection="1">
      <alignment vertical="center" wrapText="1"/>
    </xf>
    <xf numFmtId="0" fontId="10" fillId="0" borderId="0" xfId="1" applyFont="1" applyProtection="1"/>
    <xf numFmtId="0" fontId="7" fillId="21" borderId="28" xfId="1" applyFont="1" applyFill="1" applyBorder="1" applyAlignment="1" applyProtection="1">
      <alignment vertical="center" wrapText="1"/>
    </xf>
    <xf numFmtId="0" fontId="9" fillId="14" borderId="20" xfId="1" applyFont="1" applyFill="1" applyBorder="1" applyAlignment="1" applyProtection="1">
      <alignment horizontal="center" vertical="center" wrapText="1"/>
    </xf>
    <xf numFmtId="0" fontId="9" fillId="14" borderId="19" xfId="1" applyFont="1" applyFill="1" applyBorder="1" applyAlignment="1" applyProtection="1">
      <alignment horizontal="center" vertical="center" wrapText="1"/>
    </xf>
    <xf numFmtId="0" fontId="9" fillId="14" borderId="4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8" fillId="0" borderId="45" xfId="1" applyFont="1" applyBorder="1" applyAlignment="1" applyProtection="1">
      <alignment horizontal="center"/>
    </xf>
    <xf numFmtId="0" fontId="8" fillId="0" borderId="46" xfId="1" applyFont="1" applyBorder="1" applyAlignment="1" applyProtection="1">
      <alignment horizontal="center" wrapText="1"/>
    </xf>
    <xf numFmtId="164" fontId="8" fillId="0" borderId="46" xfId="1" applyNumberFormat="1" applyFont="1" applyBorder="1" applyAlignment="1" applyProtection="1">
      <alignment horizontal="center"/>
    </xf>
    <xf numFmtId="0" fontId="8" fillId="0" borderId="47" xfId="1" applyFont="1" applyBorder="1" applyAlignment="1" applyProtection="1">
      <alignment horizontal="center" wrapText="1"/>
    </xf>
    <xf numFmtId="0" fontId="9" fillId="4" borderId="0" xfId="1" applyFont="1" applyFill="1" applyBorder="1" applyAlignment="1" applyProtection="1">
      <alignment horizontal="center"/>
    </xf>
    <xf numFmtId="0" fontId="9" fillId="20" borderId="1" xfId="1" applyFont="1" applyFill="1" applyBorder="1" applyAlignment="1" applyProtection="1">
      <alignment horizontal="center" vertical="center"/>
    </xf>
    <xf numFmtId="0" fontId="9" fillId="20" borderId="1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19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18" fillId="17" borderId="1" xfId="0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 wrapText="1"/>
    </xf>
    <xf numFmtId="2" fontId="9" fillId="16" borderId="1" xfId="1" applyNumberFormat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center" vertical="center"/>
    </xf>
    <xf numFmtId="9" fontId="10" fillId="0" borderId="21" xfId="12" applyFont="1" applyBorder="1" applyAlignment="1" applyProtection="1">
      <alignment horizontal="center" vertical="center"/>
    </xf>
    <xf numFmtId="9" fontId="10" fillId="0" borderId="41" xfId="12" applyFont="1" applyBorder="1" applyAlignment="1" applyProtection="1">
      <alignment horizontal="center" vertical="center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8" fillId="4" borderId="10" xfId="1" applyFont="1" applyFill="1" applyBorder="1" applyAlignment="1" applyProtection="1">
      <alignment vertical="top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vertical="center"/>
      <protection locked="0"/>
    </xf>
    <xf numFmtId="41" fontId="8" fillId="4" borderId="1" xfId="13" applyFont="1" applyFill="1" applyBorder="1" applyAlignment="1" applyProtection="1">
      <alignment horizontal="right" vertical="center" wrapText="1"/>
      <protection locked="0"/>
    </xf>
    <xf numFmtId="41" fontId="10" fillId="0" borderId="17" xfId="13" applyFont="1" applyBorder="1" applyAlignment="1" applyProtection="1">
      <alignment horizontal="right" vertical="center"/>
      <protection locked="0"/>
    </xf>
    <xf numFmtId="41" fontId="10" fillId="4" borderId="17" xfId="13" applyFont="1" applyFill="1" applyBorder="1" applyAlignment="1" applyProtection="1">
      <alignment horizontal="right" vertical="center"/>
      <protection locked="0"/>
    </xf>
    <xf numFmtId="41" fontId="10" fillId="4" borderId="37" xfId="13" applyFont="1" applyFill="1" applyBorder="1" applyAlignment="1" applyProtection="1">
      <alignment horizontal="right" vertical="center"/>
      <protection locked="0"/>
    </xf>
    <xf numFmtId="41" fontId="8" fillId="4" borderId="1" xfId="13" applyFont="1" applyFill="1" applyBorder="1" applyAlignment="1">
      <alignment horizontal="right" vertical="center" wrapText="1"/>
    </xf>
    <xf numFmtId="41" fontId="10" fillId="0" borderId="37" xfId="13" applyFont="1" applyBorder="1" applyAlignment="1" applyProtection="1">
      <alignment horizontal="right" vertical="center"/>
      <protection locked="0"/>
    </xf>
    <xf numFmtId="0" fontId="8" fillId="22" borderId="10" xfId="1" applyFont="1" applyFill="1" applyBorder="1" applyAlignment="1" applyProtection="1">
      <alignment horizontal="left" vertical="center" wrapText="1"/>
      <protection locked="0"/>
    </xf>
    <xf numFmtId="0" fontId="8" fillId="22" borderId="11" xfId="1" applyFont="1" applyFill="1" applyBorder="1" applyAlignment="1" applyProtection="1">
      <alignment horizontal="left" vertical="center" wrapText="1"/>
      <protection locked="0"/>
    </xf>
    <xf numFmtId="0" fontId="8" fillId="22" borderId="1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left" vertical="center" wrapText="1"/>
      <protection locked="0"/>
    </xf>
    <xf numFmtId="0" fontId="8" fillId="4" borderId="11" xfId="1" applyFont="1" applyFill="1" applyBorder="1" applyAlignment="1" applyProtection="1">
      <alignment horizontal="left" vertical="center" wrapText="1"/>
      <protection locked="0"/>
    </xf>
    <xf numFmtId="0" fontId="8" fillId="4" borderId="12" xfId="1" applyFont="1" applyFill="1" applyBorder="1" applyAlignment="1" applyProtection="1">
      <alignment horizontal="left" vertical="center" wrapText="1"/>
      <protection locked="0"/>
    </xf>
    <xf numFmtId="0" fontId="8" fillId="22" borderId="10" xfId="1" applyFont="1" applyFill="1" applyBorder="1" applyAlignment="1" applyProtection="1">
      <alignment horizontal="left" vertical="top" wrapText="1"/>
      <protection locked="0"/>
    </xf>
    <xf numFmtId="0" fontId="8" fillId="22" borderId="11" xfId="1" applyFont="1" applyFill="1" applyBorder="1" applyAlignment="1" applyProtection="1">
      <alignment horizontal="left" vertical="top" wrapText="1"/>
      <protection locked="0"/>
    </xf>
    <xf numFmtId="0" fontId="8" fillId="22" borderId="12" xfId="1" applyFont="1" applyFill="1" applyBorder="1" applyAlignment="1" applyProtection="1">
      <alignment horizontal="left" vertical="top" wrapText="1"/>
      <protection locked="0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 applyProtection="1">
      <alignment horizontal="left" vertical="center"/>
      <protection locked="0"/>
    </xf>
    <xf numFmtId="0" fontId="10" fillId="4" borderId="10" xfId="1" applyFont="1" applyFill="1" applyBorder="1" applyAlignment="1" applyProtection="1">
      <alignment horizontal="left" vertical="center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9" fillId="5" borderId="2" xfId="1" applyFont="1" applyFill="1" applyBorder="1" applyAlignment="1" applyProtection="1">
      <alignment horizontal="left" vertical="center" wrapText="1"/>
    </xf>
    <xf numFmtId="0" fontId="9" fillId="5" borderId="7" xfId="1" applyFont="1" applyFill="1" applyBorder="1" applyAlignment="1" applyProtection="1">
      <alignment horizontal="left" vertical="center" wrapText="1"/>
    </xf>
    <xf numFmtId="9" fontId="17" fillId="0" borderId="44" xfId="1" applyNumberFormat="1" applyFont="1" applyBorder="1" applyAlignment="1" applyProtection="1">
      <alignment horizontal="right" vertical="center"/>
      <protection locked="0"/>
    </xf>
    <xf numFmtId="9" fontId="17" fillId="0" borderId="28" xfId="1" applyNumberFormat="1" applyFont="1" applyBorder="1" applyAlignment="1" applyProtection="1">
      <alignment horizontal="right" vertical="center"/>
      <protection locked="0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/>
    </xf>
    <xf numFmtId="0" fontId="8" fillId="0" borderId="22" xfId="1" applyFont="1" applyBorder="1" applyProtection="1"/>
    <xf numFmtId="0" fontId="8" fillId="0" borderId="38" xfId="1" applyFont="1" applyBorder="1" applyProtection="1"/>
    <xf numFmtId="0" fontId="8" fillId="0" borderId="25" xfId="1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/>
      <protection locked="0"/>
    </xf>
    <xf numFmtId="0" fontId="8" fillId="0" borderId="37" xfId="1" applyFont="1" applyBorder="1" applyAlignment="1" applyProtection="1">
      <alignment horizontal="left"/>
      <protection locked="0"/>
    </xf>
    <xf numFmtId="0" fontId="17" fillId="11" borderId="10" xfId="1" applyFont="1" applyFill="1" applyBorder="1" applyAlignment="1" applyProtection="1">
      <alignment horizontal="left" vertical="center" wrapText="1"/>
    </xf>
    <xf numFmtId="0" fontId="17" fillId="11" borderId="11" xfId="1" applyFont="1" applyFill="1" applyBorder="1" applyAlignment="1" applyProtection="1">
      <alignment horizontal="left" vertical="center" wrapText="1"/>
    </xf>
    <xf numFmtId="0" fontId="17" fillId="11" borderId="12" xfId="1" applyFont="1" applyFill="1" applyBorder="1" applyAlignment="1" applyProtection="1">
      <alignment horizontal="left" vertical="center" wrapText="1"/>
    </xf>
    <xf numFmtId="165" fontId="8" fillId="0" borderId="30" xfId="1" applyNumberFormat="1" applyFont="1" applyBorder="1" applyAlignment="1" applyProtection="1">
      <alignment horizontal="center"/>
      <protection locked="0"/>
    </xf>
    <xf numFmtId="165" fontId="8" fillId="0" borderId="11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9" fillId="13" borderId="11" xfId="1" applyFont="1" applyFill="1" applyBorder="1" applyAlignment="1" applyProtection="1">
      <alignment horizontal="center" vertical="center"/>
    </xf>
    <xf numFmtId="0" fontId="9" fillId="13" borderId="12" xfId="1" applyFont="1" applyFill="1" applyBorder="1" applyAlignment="1" applyProtection="1">
      <alignment horizontal="center" vertical="center"/>
    </xf>
    <xf numFmtId="0" fontId="8" fillId="11" borderId="10" xfId="1" applyFont="1" applyFill="1" applyBorder="1" applyAlignment="1" applyProtection="1">
      <alignment horizontal="left" vertical="center" wrapText="1"/>
      <protection locked="0"/>
    </xf>
    <xf numFmtId="0" fontId="8" fillId="11" borderId="11" xfId="1" applyFont="1" applyFill="1" applyBorder="1" applyAlignment="1" applyProtection="1">
      <alignment horizontal="left" vertical="center" wrapText="1"/>
      <protection locked="0"/>
    </xf>
    <xf numFmtId="0" fontId="8" fillId="11" borderId="12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/>
    </xf>
    <xf numFmtId="0" fontId="7" fillId="11" borderId="10" xfId="1" applyFont="1" applyFill="1" applyBorder="1" applyAlignment="1" applyProtection="1">
      <alignment horizontal="center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12" xfId="1" applyFont="1" applyFill="1" applyBorder="1" applyAlignment="1" applyProtection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</xf>
    <xf numFmtId="0" fontId="9" fillId="13" borderId="2" xfId="1" applyFont="1" applyFill="1" applyBorder="1" applyAlignment="1" applyProtection="1">
      <alignment horizontal="center" vertical="center" wrapText="1"/>
    </xf>
    <xf numFmtId="0" fontId="9" fillId="13" borderId="7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left" vertical="center"/>
    </xf>
    <xf numFmtId="0" fontId="9" fillId="8" borderId="31" xfId="1" applyFont="1" applyFill="1" applyBorder="1" applyAlignment="1" applyProtection="1">
      <alignment horizontal="center" vertical="center"/>
    </xf>
    <xf numFmtId="0" fontId="8" fillId="3" borderId="22" xfId="1" applyFont="1" applyFill="1" applyBorder="1" applyProtection="1"/>
    <xf numFmtId="0" fontId="8" fillId="3" borderId="38" xfId="1" applyFont="1" applyFill="1" applyBorder="1" applyProtection="1"/>
    <xf numFmtId="0" fontId="7" fillId="10" borderId="26" xfId="0" applyFont="1" applyFill="1" applyBorder="1" applyAlignment="1" applyProtection="1">
      <alignment horizontal="left" vertical="center" wrapText="1"/>
    </xf>
    <xf numFmtId="0" fontId="7" fillId="10" borderId="27" xfId="0" applyFont="1" applyFill="1" applyBorder="1" applyAlignment="1" applyProtection="1">
      <alignment horizontal="left" vertical="center" wrapText="1"/>
    </xf>
    <xf numFmtId="0" fontId="8" fillId="11" borderId="29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2" fontId="7" fillId="13" borderId="31" xfId="1" applyNumberFormat="1" applyFont="1" applyFill="1" applyBorder="1" applyAlignment="1" applyProtection="1">
      <alignment horizontal="center" vertical="center"/>
    </xf>
    <xf numFmtId="2" fontId="7" fillId="13" borderId="22" xfId="1" applyNumberFormat="1" applyFont="1" applyFill="1" applyBorder="1" applyAlignment="1" applyProtection="1">
      <alignment horizontal="center" vertical="center"/>
    </xf>
    <xf numFmtId="2" fontId="7" fillId="13" borderId="38" xfId="1" applyNumberFormat="1" applyFont="1" applyFill="1" applyBorder="1" applyAlignment="1" applyProtection="1">
      <alignment horizontal="center" vertical="center"/>
    </xf>
    <xf numFmtId="2" fontId="7" fillId="13" borderId="42" xfId="1" applyNumberFormat="1" applyFont="1" applyFill="1" applyBorder="1" applyAlignment="1" applyProtection="1">
      <alignment horizontal="center" vertical="center"/>
    </xf>
    <xf numFmtId="2" fontId="7" fillId="13" borderId="18" xfId="1" applyNumberFormat="1" applyFont="1" applyFill="1" applyBorder="1" applyAlignment="1" applyProtection="1">
      <alignment horizontal="center" vertical="center"/>
    </xf>
    <xf numFmtId="2" fontId="7" fillId="13" borderId="39" xfId="1" applyNumberFormat="1" applyFont="1" applyFill="1" applyBorder="1" applyAlignment="1" applyProtection="1">
      <alignment horizontal="center" vertical="center"/>
    </xf>
    <xf numFmtId="2" fontId="7" fillId="13" borderId="1" xfId="1" applyNumberFormat="1" applyFont="1" applyFill="1" applyBorder="1" applyAlignment="1" applyProtection="1">
      <alignment horizontal="center" vertical="center"/>
    </xf>
    <xf numFmtId="0" fontId="9" fillId="15" borderId="1" xfId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10" fillId="12" borderId="1" xfId="1" applyFont="1" applyFill="1" applyBorder="1" applyAlignment="1" applyProtection="1">
      <alignment horizontal="left" vertical="center"/>
      <protection locked="0"/>
    </xf>
    <xf numFmtId="0" fontId="9" fillId="3" borderId="1" xfId="1" applyFont="1" applyFill="1" applyBorder="1" applyAlignment="1" applyProtection="1">
      <alignment horizontal="center"/>
    </xf>
    <xf numFmtId="0" fontId="9" fillId="9" borderId="31" xfId="1" applyFont="1" applyFill="1" applyBorder="1" applyAlignment="1" applyProtection="1">
      <alignment horizontal="center"/>
    </xf>
    <xf numFmtId="0" fontId="7" fillId="7" borderId="16" xfId="1" applyFont="1" applyFill="1" applyBorder="1" applyProtection="1"/>
    <xf numFmtId="0" fontId="7" fillId="7" borderId="37" xfId="1" applyFont="1" applyFill="1" applyBorder="1" applyProtection="1"/>
    <xf numFmtId="9" fontId="8" fillId="0" borderId="34" xfId="12" applyFont="1" applyBorder="1" applyAlignment="1" applyProtection="1">
      <alignment horizontal="center" vertical="center"/>
    </xf>
    <xf numFmtId="9" fontId="8" fillId="0" borderId="35" xfId="12" applyFont="1" applyBorder="1" applyAlignment="1" applyProtection="1">
      <alignment horizontal="center" vertical="center"/>
    </xf>
    <xf numFmtId="9" fontId="8" fillId="0" borderId="36" xfId="12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horizontal="center" vertical="center" wrapText="1"/>
    </xf>
    <xf numFmtId="0" fontId="10" fillId="0" borderId="43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18" fillId="6" borderId="15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49" xfId="0" applyFont="1" applyFill="1" applyBorder="1" applyAlignment="1">
      <alignment horizont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/>
    <cellStyle name="Normal 3" xfId="2"/>
    <cellStyle name="Porcentaje" xfId="12" builtinId="5"/>
    <cellStyle name="Porcentaje 2" xfId="3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showGridLines="0" topLeftCell="A7" zoomScaleNormal="100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3" customWidth="1"/>
    <col min="2" max="2" width="21.375" style="49" customWidth="1"/>
    <col min="3" max="3" width="30.625" style="33" customWidth="1"/>
    <col min="4" max="4" width="22.625" style="33" customWidth="1"/>
    <col min="5" max="5" width="13.125" style="33" customWidth="1"/>
    <col min="6" max="6" width="9.125" style="33" customWidth="1"/>
    <col min="7" max="7" width="38.875" style="33" customWidth="1"/>
    <col min="8" max="8" width="11.5" style="33" customWidth="1"/>
    <col min="9" max="9" width="40.5" style="33" customWidth="1"/>
    <col min="10" max="16384" width="11.5" style="33"/>
  </cols>
  <sheetData>
    <row r="1" spans="2:8" ht="12.95" customHeight="1" x14ac:dyDescent="0.2"/>
    <row r="2" spans="2:8" ht="12.95" customHeight="1" x14ac:dyDescent="0.2">
      <c r="B2" s="110"/>
      <c r="C2" s="111" t="s">
        <v>0</v>
      </c>
      <c r="D2" s="112"/>
      <c r="E2" s="112"/>
      <c r="F2" s="112"/>
      <c r="G2" s="112"/>
      <c r="H2" s="113"/>
    </row>
    <row r="3" spans="2:8" ht="12.75" customHeight="1" x14ac:dyDescent="0.2">
      <c r="B3" s="110"/>
      <c r="C3" s="114"/>
      <c r="D3" s="115"/>
      <c r="E3" s="115"/>
      <c r="F3" s="115"/>
      <c r="G3" s="115"/>
      <c r="H3" s="116"/>
    </row>
    <row r="4" spans="2:8" ht="32.1" customHeight="1" x14ac:dyDescent="0.2">
      <c r="B4" s="110"/>
      <c r="C4" s="114"/>
      <c r="D4" s="115"/>
      <c r="E4" s="115"/>
      <c r="F4" s="115"/>
      <c r="G4" s="115"/>
      <c r="H4" s="116"/>
    </row>
    <row r="5" spans="2:8" ht="27.75" customHeight="1" x14ac:dyDescent="0.2">
      <c r="B5" s="110"/>
      <c r="C5" s="117"/>
      <c r="D5" s="118"/>
      <c r="E5" s="118"/>
      <c r="F5" s="118"/>
      <c r="G5" s="118"/>
      <c r="H5" s="119"/>
    </row>
    <row r="6" spans="2:8" x14ac:dyDescent="0.2">
      <c r="B6" s="50"/>
      <c r="C6" s="44"/>
      <c r="D6" s="44"/>
      <c r="E6" s="44"/>
      <c r="F6" s="44"/>
      <c r="G6" s="44"/>
      <c r="H6" s="45"/>
    </row>
    <row r="7" spans="2:8" ht="15.75" x14ac:dyDescent="0.2">
      <c r="B7" s="51"/>
      <c r="C7" s="58"/>
      <c r="D7" s="48" t="s">
        <v>1</v>
      </c>
      <c r="E7" s="46"/>
      <c r="F7" s="46"/>
      <c r="G7" s="46"/>
      <c r="H7" s="47"/>
    </row>
    <row r="8" spans="2:8" ht="33" customHeight="1" x14ac:dyDescent="0.2">
      <c r="B8" s="52" t="s">
        <v>149</v>
      </c>
      <c r="C8" s="120" t="s">
        <v>184</v>
      </c>
      <c r="D8" s="121"/>
      <c r="E8" s="121"/>
      <c r="F8" s="121"/>
      <c r="G8" s="121"/>
      <c r="H8" s="122"/>
    </row>
    <row r="9" spans="2:8" ht="68.099999999999994" customHeight="1" x14ac:dyDescent="0.2">
      <c r="B9" s="53" t="s">
        <v>2</v>
      </c>
      <c r="C9" s="34" t="s">
        <v>24</v>
      </c>
      <c r="D9" s="35" t="s">
        <v>3</v>
      </c>
      <c r="E9" s="123" t="s">
        <v>68</v>
      </c>
      <c r="F9" s="124"/>
      <c r="G9" s="124"/>
      <c r="H9" s="125"/>
    </row>
    <row r="10" spans="2:8" ht="53.1" customHeight="1" x14ac:dyDescent="0.2">
      <c r="B10" s="54" t="s">
        <v>4</v>
      </c>
      <c r="C10" s="97" t="s">
        <v>191</v>
      </c>
      <c r="D10" s="35" t="s">
        <v>5</v>
      </c>
      <c r="E10" s="107" t="s">
        <v>192</v>
      </c>
      <c r="F10" s="108"/>
      <c r="G10" s="108"/>
      <c r="H10" s="109"/>
    </row>
    <row r="11" spans="2:8" ht="15.75" x14ac:dyDescent="0.2">
      <c r="B11" s="55" t="s">
        <v>6</v>
      </c>
      <c r="C11" s="36" t="s">
        <v>151</v>
      </c>
      <c r="D11" s="37" t="s">
        <v>7</v>
      </c>
      <c r="E11" s="107" t="s">
        <v>83</v>
      </c>
      <c r="F11" s="108"/>
      <c r="G11" s="108"/>
      <c r="H11" s="109"/>
    </row>
    <row r="12" spans="2:8" ht="15" customHeight="1" x14ac:dyDescent="0.25">
      <c r="B12" s="131" t="s">
        <v>8</v>
      </c>
      <c r="C12" s="133">
        <v>0.9</v>
      </c>
      <c r="D12" s="135" t="s">
        <v>9</v>
      </c>
      <c r="E12" s="59" t="s">
        <v>174</v>
      </c>
      <c r="F12" s="38" t="s">
        <v>193</v>
      </c>
      <c r="G12" s="61"/>
      <c r="H12" s="137" t="s">
        <v>165</v>
      </c>
    </row>
    <row r="13" spans="2:8" ht="17.100000000000001" customHeight="1" x14ac:dyDescent="0.25">
      <c r="B13" s="132"/>
      <c r="C13" s="134"/>
      <c r="D13" s="136"/>
      <c r="E13" s="60" t="s">
        <v>166</v>
      </c>
      <c r="F13" s="39" t="s">
        <v>194</v>
      </c>
      <c r="G13" s="62"/>
      <c r="H13" s="138"/>
    </row>
    <row r="14" spans="2:8" ht="15.75" x14ac:dyDescent="0.2">
      <c r="B14" s="56" t="s">
        <v>10</v>
      </c>
      <c r="C14" s="40">
        <v>0.92</v>
      </c>
      <c r="D14" s="56" t="s">
        <v>11</v>
      </c>
      <c r="E14" s="129" t="s">
        <v>157</v>
      </c>
      <c r="F14" s="130"/>
      <c r="G14" s="63" t="s">
        <v>12</v>
      </c>
      <c r="H14" s="98" t="s">
        <v>78</v>
      </c>
    </row>
    <row r="15" spans="2:8" ht="21" customHeight="1" x14ac:dyDescent="0.2">
      <c r="B15" s="55" t="s">
        <v>13</v>
      </c>
      <c r="C15" s="126" t="s">
        <v>35</v>
      </c>
      <c r="D15" s="127"/>
      <c r="E15" s="127"/>
      <c r="F15" s="127"/>
      <c r="G15" s="127"/>
      <c r="H15" s="128"/>
    </row>
    <row r="17" spans="2:8" ht="41.1" customHeight="1" x14ac:dyDescent="0.25">
      <c r="B17" s="57" t="s">
        <v>14</v>
      </c>
      <c r="C17" s="1" t="s">
        <v>198</v>
      </c>
      <c r="D17" s="41"/>
      <c r="E17" s="41"/>
      <c r="F17" s="41"/>
      <c r="G17" s="41"/>
      <c r="H17" s="41"/>
    </row>
    <row r="18" spans="2:8" ht="15" x14ac:dyDescent="0.25">
      <c r="B18" s="57" t="s">
        <v>15</v>
      </c>
      <c r="C18" s="2" t="s">
        <v>190</v>
      </c>
      <c r="D18" s="42"/>
      <c r="E18" s="42"/>
      <c r="F18" s="42"/>
      <c r="G18" s="42"/>
    </row>
    <row r="19" spans="2:8" ht="15" x14ac:dyDescent="0.25">
      <c r="B19" s="57" t="s">
        <v>16</v>
      </c>
      <c r="C19" s="2" t="s">
        <v>189</v>
      </c>
      <c r="D19" s="42"/>
      <c r="E19" s="42"/>
      <c r="F19" s="42"/>
      <c r="G19" s="42"/>
      <c r="H19" s="42"/>
    </row>
    <row r="20" spans="2:8" x14ac:dyDescent="0.2">
      <c r="C20" s="43"/>
      <c r="D20" s="43"/>
      <c r="E20" s="43"/>
    </row>
    <row r="28" spans="2:8" x14ac:dyDescent="0.2">
      <c r="G28" s="49"/>
    </row>
  </sheetData>
  <mergeCells count="12">
    <mergeCell ref="C15:H15"/>
    <mergeCell ref="E14:F14"/>
    <mergeCell ref="B12:B13"/>
    <mergeCell ref="C12:C13"/>
    <mergeCell ref="D12:D13"/>
    <mergeCell ref="H12:H13"/>
    <mergeCell ref="E10:H10"/>
    <mergeCell ref="E11:H11"/>
    <mergeCell ref="B2:B5"/>
    <mergeCell ref="C2:H5"/>
    <mergeCell ref="C8:H8"/>
    <mergeCell ref="E9:H9"/>
  </mergeCells>
  <phoneticPr fontId="13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Fuente!$A$3:$A$17</xm:f>
          </x14:formula1>
          <xm:sqref>C9</xm:sqref>
        </x14:dataValidation>
        <x14:dataValidation type="list" allowBlank="1" showInputMessage="1" showErrorMessage="1">
          <x14:formula1>
            <xm:f>Fuente!$D$20:$D$25</xm:f>
          </x14:formula1>
          <xm:sqref>C11</xm:sqref>
        </x14:dataValidation>
        <x14:dataValidation type="list" allowBlank="1" showInputMessage="1" showErrorMessage="1">
          <x14:formula1>
            <xm:f>Fuente!$G$20:$G$22</xm:f>
          </x14:formula1>
          <xm:sqref>E14:F14</xm:sqref>
        </x14:dataValidation>
        <x14:dataValidation type="list" allowBlank="1" showInputMessage="1" showErrorMessage="1">
          <x14:formula1>
            <xm:f>Fuente!$B$3:$B$17</xm:f>
          </x14:formula1>
          <xm:sqref>E9:H9</xm:sqref>
        </x14:dataValidation>
        <x14:dataValidation type="list" allowBlank="1" showInputMessage="1" showErrorMessage="1">
          <x14:formula1>
            <xm:f>Fuente!$B$20:$B$26</xm:f>
          </x14:formula1>
          <xm:sqref>H14</xm:sqref>
        </x14:dataValidation>
        <x14:dataValidation type="list" allowBlank="1" showInputMessage="1" showErrorMessage="1">
          <x14:formula1>
            <xm:f>Fuente!$B$29:$B$32</xm:f>
          </x14:formula1>
          <xm:sqref>E11:H11</xm:sqref>
        </x14:dataValidation>
        <x14:dataValidation type="list" allowBlank="1" showInputMessage="1" showErrorMessage="1">
          <x14:formula1>
            <xm:f>Fuente!$A$20:$A$30</xm:f>
          </x14:formula1>
          <xm:sqref>C15:H15</xm:sqref>
        </x14:dataValidation>
        <x14:dataValidation type="list" allowBlank="1" showInputMessage="1" showErrorMessage="1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9"/>
  <sheetViews>
    <sheetView showGridLines="0" tabSelected="1" topLeftCell="B7" zoomScale="70" zoomScaleNormal="70" workbookViewId="0">
      <selection activeCell="C29" sqref="C29:P29"/>
    </sheetView>
  </sheetViews>
  <sheetFormatPr baseColWidth="10" defaultColWidth="14.5" defaultRowHeight="15.75" x14ac:dyDescent="0.25"/>
  <cols>
    <col min="1" max="1" width="3.375" style="17" customWidth="1"/>
    <col min="2" max="2" width="31.625" style="17" customWidth="1"/>
    <col min="3" max="3" width="23.625" style="17" customWidth="1"/>
    <col min="4" max="4" width="20" style="17" customWidth="1"/>
    <col min="5" max="5" width="12.875" style="17" customWidth="1"/>
    <col min="6" max="6" width="13.5" style="17" customWidth="1"/>
    <col min="7" max="16" width="12.875" style="17" customWidth="1"/>
    <col min="17" max="16384" width="14.5" style="17"/>
  </cols>
  <sheetData>
    <row r="1" spans="2:16" s="64" customFormat="1" ht="14.1" customHeight="1" x14ac:dyDescent="0.25"/>
    <row r="2" spans="2:16" s="64" customFormat="1" x14ac:dyDescent="0.25">
      <c r="B2" s="139"/>
      <c r="C2" s="140" t="s">
        <v>118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</row>
    <row r="3" spans="2:16" s="64" customFormat="1" ht="20.25" customHeight="1" x14ac:dyDescent="0.25">
      <c r="B3" s="139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5"/>
    </row>
    <row r="4" spans="2:16" s="64" customFormat="1" ht="53.1" customHeight="1" x14ac:dyDescent="0.25">
      <c r="B4" s="139"/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</row>
    <row r="5" spans="2:16" s="64" customFormat="1" x14ac:dyDescent="0.25"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</row>
    <row r="6" spans="2:16" x14ac:dyDescent="0.25">
      <c r="B6" s="18" t="s">
        <v>99</v>
      </c>
      <c r="C6" s="152" t="str">
        <f>IFERROR('1. Hoja de Vida'!C10,"")</f>
        <v>Porcentaje satisfacción del cliente interno frente a los programas de bienestar, capacitación y SG-SST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ht="20.100000000000001" customHeight="1" x14ac:dyDescent="0.25">
      <c r="B7" s="19" t="s">
        <v>100</v>
      </c>
      <c r="C7" s="160" t="s">
        <v>35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</row>
    <row r="8" spans="2:16" ht="15.95" customHeight="1" x14ac:dyDescent="0.25">
      <c r="B8" s="65" t="s">
        <v>101</v>
      </c>
      <c r="C8" s="160" t="s">
        <v>96</v>
      </c>
      <c r="D8" s="161"/>
      <c r="E8" s="161"/>
      <c r="F8" s="161"/>
      <c r="G8" s="161"/>
      <c r="H8" s="161"/>
      <c r="I8" s="161"/>
      <c r="J8" s="178"/>
      <c r="K8" s="176" t="s">
        <v>98</v>
      </c>
      <c r="L8" s="177"/>
      <c r="M8" s="155">
        <v>44196</v>
      </c>
      <c r="N8" s="156"/>
      <c r="O8" s="156"/>
      <c r="P8" s="157"/>
    </row>
    <row r="9" spans="2:16" x14ac:dyDescent="0.25">
      <c r="B9" s="65" t="s">
        <v>102</v>
      </c>
      <c r="C9" s="160" t="s">
        <v>197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2"/>
    </row>
    <row r="10" spans="2:16" s="64" customFormat="1" ht="6.95" customHeight="1" x14ac:dyDescent="0.25">
      <c r="B10" s="166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8"/>
    </row>
    <row r="11" spans="2:16" s="64" customFormat="1" x14ac:dyDescent="0.25">
      <c r="B11" s="163" t="s">
        <v>126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</row>
    <row r="12" spans="2:16" s="64" customFormat="1" ht="15.95" customHeight="1" x14ac:dyDescent="0.25">
      <c r="B12" s="170" t="s">
        <v>162</v>
      </c>
      <c r="C12" s="169" t="s">
        <v>163</v>
      </c>
      <c r="D12" s="169"/>
      <c r="E12" s="158" t="s">
        <v>127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9"/>
    </row>
    <row r="13" spans="2:16" s="64" customFormat="1" x14ac:dyDescent="0.25">
      <c r="B13" s="171"/>
      <c r="C13" s="169"/>
      <c r="D13" s="169"/>
      <c r="E13" s="66" t="s">
        <v>88</v>
      </c>
      <c r="F13" s="67" t="s">
        <v>103</v>
      </c>
      <c r="G13" s="67" t="s">
        <v>104</v>
      </c>
      <c r="H13" s="67" t="s">
        <v>105</v>
      </c>
      <c r="I13" s="67" t="s">
        <v>106</v>
      </c>
      <c r="J13" s="67" t="s">
        <v>107</v>
      </c>
      <c r="K13" s="67" t="s">
        <v>108</v>
      </c>
      <c r="L13" s="67" t="s">
        <v>109</v>
      </c>
      <c r="M13" s="67" t="s">
        <v>110</v>
      </c>
      <c r="N13" s="67" t="s">
        <v>111</v>
      </c>
      <c r="O13" s="67" t="s">
        <v>112</v>
      </c>
      <c r="P13" s="68" t="s">
        <v>113</v>
      </c>
    </row>
    <row r="14" spans="2:16" ht="66" customHeight="1" x14ac:dyDescent="0.25">
      <c r="B14" s="99" t="str">
        <f>IFERROR('1. Hoja de Vida'!F12,"")</f>
        <v>Número de Funcionarios Internos Satisfechos</v>
      </c>
      <c r="C14" s="179" t="s">
        <v>195</v>
      </c>
      <c r="D14" s="179"/>
      <c r="E14" s="101"/>
      <c r="F14" s="101"/>
      <c r="G14" s="101"/>
      <c r="H14" s="102"/>
      <c r="I14" s="102"/>
      <c r="J14" s="102"/>
      <c r="K14" s="102"/>
      <c r="L14" s="103"/>
      <c r="M14" s="103">
        <v>127</v>
      </c>
      <c r="N14" s="103"/>
      <c r="O14" s="103"/>
      <c r="P14" s="104">
        <v>118</v>
      </c>
    </row>
    <row r="15" spans="2:16" ht="66.95" customHeight="1" x14ac:dyDescent="0.25">
      <c r="B15" s="99" t="str">
        <f>IFERROR('1. Hoja de Vida'!F13,"")</f>
        <v>Total de Funcionarios Internos encuestados</v>
      </c>
      <c r="C15" s="179" t="s">
        <v>196</v>
      </c>
      <c r="D15" s="179"/>
      <c r="E15" s="101"/>
      <c r="F15" s="105"/>
      <c r="G15" s="105"/>
      <c r="H15" s="102"/>
      <c r="I15" s="102"/>
      <c r="J15" s="102"/>
      <c r="K15" s="102"/>
      <c r="L15" s="102"/>
      <c r="M15" s="102">
        <v>132</v>
      </c>
      <c r="N15" s="102"/>
      <c r="O15" s="102"/>
      <c r="P15" s="106">
        <v>120</v>
      </c>
    </row>
    <row r="16" spans="2:16" x14ac:dyDescent="0.25">
      <c r="B16" s="172" t="s">
        <v>124</v>
      </c>
      <c r="C16" s="172"/>
      <c r="D16" s="172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172" t="s">
        <v>130</v>
      </c>
      <c r="C17" s="172"/>
      <c r="D17" s="172"/>
      <c r="E17" s="28" t="str">
        <f>IFERROR((E14/E15),"")</f>
        <v/>
      </c>
      <c r="F17" s="92" t="str">
        <f>IFERROR((F14/F15),"")</f>
        <v/>
      </c>
      <c r="G17" s="92" t="str">
        <f t="shared" ref="G17:P17" si="0">IFERROR((G14/G15),"")</f>
        <v/>
      </c>
      <c r="H17" s="92" t="str">
        <f t="shared" si="0"/>
        <v/>
      </c>
      <c r="I17" s="92" t="str">
        <f t="shared" si="0"/>
        <v/>
      </c>
      <c r="J17" s="92" t="str">
        <f t="shared" si="0"/>
        <v/>
      </c>
      <c r="K17" s="92" t="str">
        <f t="shared" si="0"/>
        <v/>
      </c>
      <c r="L17" s="92" t="str">
        <f t="shared" si="0"/>
        <v/>
      </c>
      <c r="M17" s="92">
        <f t="shared" si="0"/>
        <v>0.96212121212121215</v>
      </c>
      <c r="N17" s="92" t="str">
        <f t="shared" si="0"/>
        <v/>
      </c>
      <c r="O17" s="92" t="str">
        <f t="shared" si="0"/>
        <v/>
      </c>
      <c r="P17" s="93">
        <f t="shared" si="0"/>
        <v>0.98333333333333328</v>
      </c>
    </row>
    <row r="18" spans="2:16" s="64" customFormat="1" x14ac:dyDescent="0.25">
      <c r="B18" s="10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</row>
    <row r="19" spans="2:16" s="64" customFormat="1" x14ac:dyDescent="0.25">
      <c r="B19" s="173" t="s">
        <v>89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5"/>
    </row>
    <row r="20" spans="2:16" x14ac:dyDescent="0.25">
      <c r="B20" s="180" t="s">
        <v>142</v>
      </c>
      <c r="C20" s="181"/>
      <c r="D20" s="181"/>
      <c r="E20" s="181"/>
      <c r="F20" s="181"/>
      <c r="G20" s="182"/>
      <c r="H20" s="186" t="s">
        <v>129</v>
      </c>
      <c r="I20" s="186"/>
      <c r="J20" s="186"/>
      <c r="K20" s="186"/>
      <c r="L20" s="187" t="s">
        <v>90</v>
      </c>
      <c r="M20" s="187"/>
      <c r="N20" s="187"/>
      <c r="O20" s="187"/>
      <c r="P20" s="187"/>
    </row>
    <row r="21" spans="2:16" ht="24" customHeight="1" x14ac:dyDescent="0.25">
      <c r="B21" s="183"/>
      <c r="C21" s="184"/>
      <c r="D21" s="184"/>
      <c r="E21" s="184"/>
      <c r="F21" s="184"/>
      <c r="G21" s="185"/>
      <c r="H21" s="89" t="s">
        <v>93</v>
      </c>
      <c r="I21" s="89" t="s">
        <v>114</v>
      </c>
      <c r="J21" s="89" t="s">
        <v>95</v>
      </c>
      <c r="K21" s="89" t="s">
        <v>96</v>
      </c>
      <c r="L21" s="90" t="s">
        <v>91</v>
      </c>
      <c r="M21" s="188" t="s">
        <v>92</v>
      </c>
      <c r="N21" s="188"/>
      <c r="O21" s="188"/>
      <c r="P21" s="188"/>
    </row>
    <row r="22" spans="2:16" ht="20.100000000000001" customHeight="1" x14ac:dyDescent="0.25">
      <c r="B22" s="197" t="s">
        <v>128</v>
      </c>
      <c r="C22" s="198"/>
      <c r="D22" s="198"/>
      <c r="E22" s="198"/>
      <c r="F22" s="198"/>
      <c r="G22" s="199"/>
      <c r="H22" s="26" t="str">
        <f>IFERROR(AVERAGE(E17:G17),"")</f>
        <v/>
      </c>
      <c r="I22" s="26" t="str">
        <f>IFERROR(AVERAGE(H17:J17),"")</f>
        <v/>
      </c>
      <c r="J22" s="26">
        <f>IFERROR(AVERAGE(K17:M17),"")</f>
        <v>0.96212121212121215</v>
      </c>
      <c r="K22" s="26">
        <f>IFERROR(AVERAGE(N17:P17),"")</f>
        <v>0.98333333333333328</v>
      </c>
      <c r="L22" s="91"/>
      <c r="M22" s="189"/>
      <c r="N22" s="189"/>
      <c r="O22" s="189"/>
      <c r="P22" s="189"/>
    </row>
    <row r="23" spans="2:16" ht="20.100000000000001" customHeight="1" x14ac:dyDescent="0.25">
      <c r="B23" s="200" t="s">
        <v>125</v>
      </c>
      <c r="C23" s="201"/>
      <c r="D23" s="201"/>
      <c r="E23" s="201"/>
      <c r="F23" s="201"/>
      <c r="G23" s="202"/>
      <c r="H23" s="194">
        <f>IFERROR((AVERAGE(H22:K22)/('1. Hoja de Vida'!C14)),"")</f>
        <v>1.0573122529644268</v>
      </c>
      <c r="I23" s="195"/>
      <c r="J23" s="195"/>
      <c r="K23" s="196"/>
      <c r="L23" s="91"/>
      <c r="M23" s="189"/>
      <c r="N23" s="189"/>
      <c r="O23" s="189"/>
      <c r="P23" s="189"/>
    </row>
    <row r="24" spans="2:16" ht="9.9499999999999993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91" t="s">
        <v>138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3"/>
    </row>
    <row r="26" spans="2:16" x14ac:dyDescent="0.25">
      <c r="B26" s="71" t="s">
        <v>145</v>
      </c>
      <c r="C26" s="149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1"/>
    </row>
    <row r="27" spans="2:16" x14ac:dyDescent="0.25">
      <c r="B27" s="72" t="s">
        <v>146</v>
      </c>
      <c r="C27" s="149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1"/>
    </row>
    <row r="28" spans="2:16" x14ac:dyDescent="0.25">
      <c r="B28" s="73" t="s">
        <v>147</v>
      </c>
      <c r="C28" s="149" t="s">
        <v>199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1"/>
    </row>
    <row r="29" spans="2:16" x14ac:dyDescent="0.25">
      <c r="B29" s="74" t="s">
        <v>148</v>
      </c>
      <c r="C29" s="149" t="s">
        <v>200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1"/>
    </row>
    <row r="30" spans="2:16" s="64" customFormat="1" x14ac:dyDescent="0.25"/>
    <row r="31" spans="2:16" s="64" customFormat="1" x14ac:dyDescent="0.25">
      <c r="B31" s="190" t="s">
        <v>137</v>
      </c>
      <c r="C31" s="190"/>
      <c r="D31" s="75"/>
    </row>
    <row r="32" spans="2:16" s="64" customFormat="1" ht="33.950000000000003" customHeight="1" x14ac:dyDescent="0.25">
      <c r="B32" s="76" t="s">
        <v>135</v>
      </c>
      <c r="C32" s="77" t="s">
        <v>136</v>
      </c>
      <c r="D32" s="78"/>
    </row>
    <row r="33" spans="2:4" s="64" customFormat="1" x14ac:dyDescent="0.25">
      <c r="B33" s="79" t="s">
        <v>134</v>
      </c>
      <c r="C33" s="80" t="s">
        <v>123</v>
      </c>
      <c r="D33" s="81"/>
    </row>
    <row r="34" spans="2:4" s="64" customFormat="1" ht="14.1" customHeight="1" x14ac:dyDescent="0.25">
      <c r="B34" s="82" t="s">
        <v>131</v>
      </c>
      <c r="C34" s="83" t="s">
        <v>139</v>
      </c>
      <c r="D34" s="84"/>
    </row>
    <row r="35" spans="2:4" s="64" customFormat="1" ht="18" customHeight="1" x14ac:dyDescent="0.25">
      <c r="B35" s="85" t="s">
        <v>132</v>
      </c>
      <c r="C35" s="83" t="s">
        <v>140</v>
      </c>
      <c r="D35" s="84"/>
    </row>
    <row r="36" spans="2:4" s="64" customFormat="1" ht="15.95" customHeight="1" x14ac:dyDescent="0.25">
      <c r="B36" s="86" t="s">
        <v>133</v>
      </c>
      <c r="C36" s="87" t="s">
        <v>141</v>
      </c>
      <c r="D36" s="88"/>
    </row>
    <row r="37" spans="2:4" s="64" customFormat="1" x14ac:dyDescent="0.25"/>
    <row r="38" spans="2:4" s="64" customFormat="1" x14ac:dyDescent="0.25"/>
    <row r="39" spans="2:4" s="64" customFormat="1" x14ac:dyDescent="0.25"/>
    <row r="40" spans="2:4" s="64" customFormat="1" x14ac:dyDescent="0.25"/>
    <row r="41" spans="2:4" s="64" customFormat="1" x14ac:dyDescent="0.25"/>
    <row r="42" spans="2:4" s="64" customFormat="1" x14ac:dyDescent="0.25"/>
    <row r="43" spans="2:4" s="64" customFormat="1" x14ac:dyDescent="0.25"/>
    <row r="44" spans="2:4" s="64" customFormat="1" x14ac:dyDescent="0.25"/>
    <row r="45" spans="2:4" s="64" customFormat="1" x14ac:dyDescent="0.25"/>
    <row r="46" spans="2:4" s="64" customFormat="1" x14ac:dyDescent="0.25"/>
    <row r="47" spans="2:4" s="64" customFormat="1" x14ac:dyDescent="0.25"/>
    <row r="48" spans="2:4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</sheetData>
  <sheetProtection password="F2DE" sheet="1" objects="1" scenarios="1"/>
  <mergeCells count="34">
    <mergeCell ref="B31:C31"/>
    <mergeCell ref="B25:P25"/>
    <mergeCell ref="M23:P23"/>
    <mergeCell ref="H23:K23"/>
    <mergeCell ref="B22:G22"/>
    <mergeCell ref="B23:G23"/>
    <mergeCell ref="C28:P28"/>
    <mergeCell ref="C29:P29"/>
    <mergeCell ref="B20:G21"/>
    <mergeCell ref="H20:K20"/>
    <mergeCell ref="L20:P20"/>
    <mergeCell ref="M21:P21"/>
    <mergeCell ref="M22:P22"/>
    <mergeCell ref="B19:P19"/>
    <mergeCell ref="K8:L8"/>
    <mergeCell ref="C8:J8"/>
    <mergeCell ref="C14:D14"/>
    <mergeCell ref="C15:D15"/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Fuente!$A$34:$A$38</xm:f>
          </x14:formula1>
          <xm:sqref>C8:J8</xm:sqref>
        </x14:dataValidation>
        <x14:dataValidation type="list" allowBlank="1" showInputMessage="1" showErrorMessage="1">
          <x14:formula1>
            <xm:f>Fuente!$B$34:$B$36</xm:f>
          </x14:formula1>
          <xm:sqref>L22:L23</xm:sqref>
        </x14:dataValidation>
        <x14:dataValidation type="list" allowBlank="1" showInputMessage="1" showErrorMessage="1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zoomScaleNormal="165" workbookViewId="0">
      <selection activeCell="C17" sqref="C17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3" t="s">
        <v>44</v>
      </c>
      <c r="C2" s="203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4" t="s">
        <v>115</v>
      </c>
      <c r="C5" s="205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6" t="s">
        <v>161</v>
      </c>
      <c r="C19" s="207"/>
    </row>
    <row r="20" spans="2:3" ht="24.95" customHeight="1" x14ac:dyDescent="0.25">
      <c r="B20" s="10" t="s">
        <v>164</v>
      </c>
      <c r="C20" s="31" t="s">
        <v>167</v>
      </c>
    </row>
    <row r="21" spans="2:3" ht="24.95" customHeight="1" x14ac:dyDescent="0.25">
      <c r="B21" s="29" t="s">
        <v>98</v>
      </c>
      <c r="C21" s="32" t="s">
        <v>171</v>
      </c>
    </row>
    <row r="22" spans="2:3" ht="48.95" customHeight="1" x14ac:dyDescent="0.25">
      <c r="B22" s="29" t="s">
        <v>162</v>
      </c>
      <c r="C22" s="30" t="s">
        <v>116</v>
      </c>
    </row>
    <row r="23" spans="2:3" ht="24.95" customHeight="1" x14ac:dyDescent="0.25">
      <c r="B23" s="29" t="s">
        <v>163</v>
      </c>
      <c r="C23" s="32" t="s">
        <v>168</v>
      </c>
    </row>
    <row r="24" spans="2:3" ht="66.95" customHeight="1" x14ac:dyDescent="0.25">
      <c r="B24" s="29" t="s">
        <v>124</v>
      </c>
      <c r="C24" s="30" t="s">
        <v>173</v>
      </c>
    </row>
    <row r="25" spans="2:3" ht="24.95" customHeight="1" x14ac:dyDescent="0.25">
      <c r="B25" s="10" t="s">
        <v>159</v>
      </c>
      <c r="C25" s="32" t="s">
        <v>169</v>
      </c>
    </row>
    <row r="26" spans="2:3" ht="24.95" customHeight="1" x14ac:dyDescent="0.25">
      <c r="B26" s="29" t="s">
        <v>142</v>
      </c>
      <c r="C26" s="32" t="s">
        <v>170</v>
      </c>
    </row>
    <row r="27" spans="2:3" x14ac:dyDescent="0.25">
      <c r="B27" s="204" t="s">
        <v>143</v>
      </c>
      <c r="C27" s="205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3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4" t="s">
        <v>175</v>
      </c>
    </row>
    <row r="31" spans="1:7" x14ac:dyDescent="0.25">
      <c r="B31" t="s">
        <v>84</v>
      </c>
      <c r="D31" s="95" t="s">
        <v>176</v>
      </c>
    </row>
    <row r="32" spans="1:7" x14ac:dyDescent="0.25">
      <c r="B32" t="s">
        <v>123</v>
      </c>
      <c r="D32" s="95" t="s">
        <v>177</v>
      </c>
    </row>
    <row r="33" spans="1:4" x14ac:dyDescent="0.25">
      <c r="A33" s="7" t="s">
        <v>97</v>
      </c>
      <c r="B33" s="7" t="s">
        <v>121</v>
      </c>
      <c r="D33" s="96" t="s">
        <v>178</v>
      </c>
    </row>
    <row r="34" spans="1:4" x14ac:dyDescent="0.25">
      <c r="A34" s="4" t="s">
        <v>18</v>
      </c>
      <c r="B34" s="4" t="s">
        <v>18</v>
      </c>
      <c r="D34" s="95" t="s">
        <v>179</v>
      </c>
    </row>
    <row r="35" spans="1:4" x14ac:dyDescent="0.25">
      <c r="A35" t="s">
        <v>93</v>
      </c>
      <c r="B35" t="s">
        <v>122</v>
      </c>
      <c r="D35" s="95" t="s">
        <v>180</v>
      </c>
    </row>
    <row r="36" spans="1:4" x14ac:dyDescent="0.25">
      <c r="A36" t="s">
        <v>94</v>
      </c>
      <c r="B36" t="s">
        <v>120</v>
      </c>
      <c r="D36" s="95" t="s">
        <v>181</v>
      </c>
    </row>
    <row r="37" spans="1:4" x14ac:dyDescent="0.25">
      <c r="A37" t="s">
        <v>95</v>
      </c>
      <c r="D37" s="95" t="s">
        <v>182</v>
      </c>
    </row>
    <row r="38" spans="1:4" x14ac:dyDescent="0.25">
      <c r="A38" t="s">
        <v>96</v>
      </c>
      <c r="D38" s="96" t="s">
        <v>183</v>
      </c>
    </row>
    <row r="39" spans="1:4" x14ac:dyDescent="0.25">
      <c r="D39" s="95" t="s">
        <v>184</v>
      </c>
    </row>
    <row r="40" spans="1:4" x14ac:dyDescent="0.25">
      <c r="D40" s="95" t="s">
        <v>185</v>
      </c>
    </row>
    <row r="41" spans="1:4" x14ac:dyDescent="0.25">
      <c r="D41" s="96" t="s">
        <v>186</v>
      </c>
    </row>
    <row r="42" spans="1:4" x14ac:dyDescent="0.25">
      <c r="D42" s="95" t="s">
        <v>187</v>
      </c>
    </row>
    <row r="43" spans="1:4" x14ac:dyDescent="0.25">
      <c r="D43" s="95" t="s">
        <v>188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David Felipe</cp:lastModifiedBy>
  <dcterms:created xsi:type="dcterms:W3CDTF">2020-07-13T16:49:57Z</dcterms:created>
  <dcterms:modified xsi:type="dcterms:W3CDTF">2021-09-28T18:30:14Z</dcterms:modified>
</cp:coreProperties>
</file>