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JUDITH\INIDCADORES TERCER TRIMESTRE\"/>
    </mc:Choice>
  </mc:AlternateContent>
  <xr:revisionPtr revIDLastSave="0" documentId="8_{F74ECC72-F55C-4A86-BA02-ED94D37A77B3}"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Hoja2" sheetId="3" r:id="rId3"/>
    <sheet name="Instructivo" sheetId="4" r:id="rId4"/>
    <sheet name="Fuente" sheetId="5" r:id="rId5"/>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3" l="1"/>
  <c r="K10" i="3"/>
  <c r="J10" i="3"/>
  <c r="I10" i="3"/>
  <c r="H10" i="3"/>
  <c r="G10" i="3"/>
  <c r="F10" i="3"/>
  <c r="E10" i="3"/>
  <c r="D10" i="3"/>
  <c r="C10" i="3"/>
  <c r="B10" i="3"/>
  <c r="A10" i="3"/>
  <c r="H23" i="2"/>
  <c r="J22" i="2"/>
  <c r="I22" i="2"/>
  <c r="H22" i="2"/>
  <c r="P17" i="2"/>
  <c r="O17" i="2"/>
  <c r="N17" i="2"/>
  <c r="K22" i="2" s="1"/>
  <c r="M17" i="2"/>
  <c r="L17" i="2"/>
  <c r="K17" i="2"/>
  <c r="J17" i="2"/>
  <c r="I17" i="2"/>
  <c r="H17" i="2"/>
  <c r="G17" i="2"/>
  <c r="F17" i="2"/>
  <c r="E17" i="2"/>
  <c r="B15" i="2"/>
  <c r="B14" i="2"/>
  <c r="C6" i="2"/>
</calcChain>
</file>

<file path=xl/sharedStrings.xml><?xml version="1.0" encoding="utf-8"?>
<sst xmlns="http://schemas.openxmlformats.org/spreadsheetml/2006/main" count="257" uniqueCount="218">
  <si>
    <t>HOJA DE VIDA INDICADOR</t>
  </si>
  <si>
    <t>Código: DE-F06</t>
  </si>
  <si>
    <t>Versión: 7</t>
  </si>
  <si>
    <t>Fecha: 26/08/2020</t>
  </si>
  <si>
    <t>IDENTIFICACIÓN</t>
  </si>
  <si>
    <t>Objetivo estratégico:</t>
  </si>
  <si>
    <t>6. Generar acciones para el posicionamiento y la puesta en mercado de la oferta turística de Bogotá con criterios prospectivos y con enfoque de sostenibilidad, entendiendo los consumidores.</t>
  </si>
  <si>
    <t>Proceso:</t>
  </si>
  <si>
    <t>05.-Promoción y mercadeo turístico de ciudad</t>
  </si>
  <si>
    <t>Objetivo del proceso:</t>
  </si>
  <si>
    <t xml:space="preserve">Posicionar a Bogotá local, nacional e internacionalmente como destino turístico atractivo a través de acciones de mercadeo, promoción e información turística de la ciudad, lo que contribuye con su desarrollo económico.
</t>
  </si>
  <si>
    <t>Nombre del Indicador:</t>
  </si>
  <si>
    <t>Personas atendidas a través de la red de información turística</t>
  </si>
  <si>
    <t>Objetivo del indicador:</t>
  </si>
  <si>
    <t xml:space="preserve">Cuantificar el número de personas atendidas a través de la red de información turística, midiendo el nivel de demanda de información turística en la red de información. </t>
  </si>
  <si>
    <t>Tipo:</t>
  </si>
  <si>
    <t>De eficacia</t>
  </si>
  <si>
    <t>Tendencia</t>
  </si>
  <si>
    <t>Positiva</t>
  </si>
  <si>
    <t>Línea base:</t>
  </si>
  <si>
    <t>No aplica</t>
  </si>
  <si>
    <t>Fórmula:</t>
  </si>
  <si>
    <t>Numerador</t>
  </si>
  <si>
    <t>Sumatoria número de personas atendidas a través de la red de información turística</t>
  </si>
  <si>
    <t>x100</t>
  </si>
  <si>
    <t>Denominador</t>
  </si>
  <si>
    <t>Número de personas programadas</t>
  </si>
  <si>
    <t>Meta:</t>
  </si>
  <si>
    <t>Unidad de Medida:</t>
  </si>
  <si>
    <t>Número</t>
  </si>
  <si>
    <t>Frecuencia de Medición:</t>
  </si>
  <si>
    <t>Mensual</t>
  </si>
  <si>
    <t>Responsable:</t>
  </si>
  <si>
    <t>Subdirector(a) de Promoción y Mercadeo</t>
  </si>
  <si>
    <t>Elaboró:</t>
  </si>
  <si>
    <t>Jessica Paola Algarra Tovar, Contratista, Subdirección de Promoción y Mercadeo</t>
  </si>
  <si>
    <t>Revisó:</t>
  </si>
  <si>
    <t>Rodrigo Sepulveda, Contratista, Subdirección de Promoción y Mercadeo</t>
  </si>
  <si>
    <t>Aprobó:</t>
  </si>
  <si>
    <t>Juan José Lamar Montoya, Subdirector, Subdirección de Promoción y Mercadeo</t>
  </si>
  <si>
    <t>SEGUIMIENTO Y ANÁLISIS DEL INDICADOR</t>
  </si>
  <si>
    <t>Nombre del indicador:</t>
  </si>
  <si>
    <t>Responsable de diligenciamiento:</t>
  </si>
  <si>
    <t>Periodo reportado:</t>
  </si>
  <si>
    <t>Trimestre III</t>
  </si>
  <si>
    <t>Fecha de reporte:</t>
  </si>
  <si>
    <t>Fuente de información:</t>
  </si>
  <si>
    <t>Plan de acción proyecto 7706</t>
  </si>
  <si>
    <t>SEGUIMIENTO</t>
  </si>
  <si>
    <t xml:space="preserve">Variables de la fórmula </t>
  </si>
  <si>
    <t>Definición</t>
  </si>
  <si>
    <t>Resultados</t>
  </si>
  <si>
    <t>Ene.</t>
  </si>
  <si>
    <t>Feb.</t>
  </si>
  <si>
    <t>Mar.</t>
  </si>
  <si>
    <t>Abr.</t>
  </si>
  <si>
    <t>May.</t>
  </si>
  <si>
    <t>Jun.</t>
  </si>
  <si>
    <t>Jul.</t>
  </si>
  <si>
    <t>Ago.</t>
  </si>
  <si>
    <t>Sept.</t>
  </si>
  <si>
    <t>Oct.</t>
  </si>
  <si>
    <t>Nov.</t>
  </si>
  <si>
    <t>Dic.</t>
  </si>
  <si>
    <t>Turista o Residente que hace uso de los servicios ofrecidos por el IDT, a través de la Red de Información Turística.
Red de Información Turística: Conformada por Recorridos Turísticos y Puntos de información turística fijos, móviles e itinerantes; dotados con material promocional e infraestructura y tecnología de punta, atendidos por personal bilingüe con amplios conocimientos en relación con la oferta turística y cultural de la ciudad y su zona de influencia</t>
  </si>
  <si>
    <t>Cantidad de personas programada a atender</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</si>
  <si>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</si>
  <si>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</si>
  <si>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</si>
  <si>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</si>
  <si>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</si>
  <si>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</si>
  <si>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</si>
  <si>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</si>
  <si>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</si>
  <si>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</si>
  <si>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</si>
  <si>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</si>
  <si>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</si>
  <si>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</si>
  <si>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</si>
  <si>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En el primer trimestre de 2021 se han atendido 5.613 personas a través de la red de información turística, así: 
 • 3.904 residentes
 • 958 nacionales
 • 751 extranjeros
 A través de los diferentes canales de comunicación presenciales, digitales y telefónicos.
El retraso en el cumplimiento de la meta de febrero está asociado a que 2 informadores estuvieron en aislamiento por sospecha de COVID-19, esto implicó el cierre de algunos PIT´s ya que no se contaba con personal suficiente para atenderlos.                                   
En marzo, la dinámica de la pandemia dificultó la llegada de turístas a la ciudad, que precisamente son el objeto de la prestación de servicios en la RIT. Asimismo, las medidas de restriccción de movilidad y viajes tomadas para la Semana Santa, afectó el flujo turístico a la ciudad. </t>
  </si>
  <si>
    <t>Trimestre II:</t>
  </si>
  <si>
    <t>En lo corrido del 2021, se han atendido 11.483 personas a través de la Red de Información Turística, así: 
 •    6.890 residentes
 •    3.009 nacionales
 •    1.584 extranjeros
La atención a usuarios se ha realizado a través de canales de comunicación presenciales, virtuales y telefónicos. 
•        Canales virtuales: Chat WhatsApp +573204881022, Chat Virtual en la Página de BogotaDC.travel y correo electrónico informacionturistica@idt.gov.co
•        Telefónicos: Línea gratuita nacional 018000127400  y celular +573204881022
•        Presenciales: Oficinas de Atención Templete al Libertador, Monserrate, Terminal Salitre y recorridos presenciales. 
El 15 de mayo de 2021 fue recibida la obra de remodelación del PIT Terminal Salitre, este espacio ha sido diseñado para brindar una mejor experiencia a nuestros visitantes, cuenta con espacios más amplios para circulación al interior, nuevas piezas digitales e impresas para promocionar los diferentes productos turísticos de Bogotá, señalización accesible con braille y lenguaje de señas, así como un quiosco interactivo que permite acceder de manera más sencilla a la oferta de la ciudad. 
A continuación las situaciones que ha generado retrasos en el cumplimiento del indicador:
FEBRERO: El retraso en el cumplimiento de la meta de febrero está asociado a que 2 informadores estuvieron en aislamiento por sospecha de COVID-19, esto implicó el cierre de algunos PIT´s ya que no se contaba con personal suficiente para atenderlos.
MARZO: La dinámica de la pandemia ha dificultado la llegada de turistas a la ciudad, que precisamente son el objeto de la prestación de servicios en la RIT. Asimismo, las medidas de restricción de movilidad y viajes tomadas para la Semana Santa, afectó el flujo turístico a la ciudad. 
ABRIL:  El 13 de abril se realizó el cierre de los PIT Templete al Libertador y Terminal Salitre para dar inicio a las obras de remodelación. Así mismo, desde la Alcaldía Mayor de Bogotá se decretó la estrategia 4X3 como medida para mitigar la propagación del COVID-19, esto implicó el cierre del PIT Monserrate los días viernes, sábados y domingos, lo que afectó completamente la prestación de servicios en la RIT.                     
MAYO: La estrategia 4x3 continuó para los días 1 y 2 de mayo, así mismo, el paro nacional convocado para el 28 de abril de 2021 por diferentes agremiaciones del país, ha ocasionado alteraciones en el orden público de la ciudad, lo que ha implicado la cancelación de turnos tanto en los PIT´s como de los recorridos presenciales. Por otro lado, se tienen 2 informadores aislados por sospecha de COVID-19, lo que ha dificultado la atención de algunos turnos y actividades presenciales.
JUNIO: El paro nacional convocado para el 28 de abril de 2021 por diferentes agremiaciones del país, ha ocasionado alteraciones en el orden público de la ciudad, lo que ha implicado la cancelación de turnos tanto en los PIT´s como de los recorridos presenciales. Por otro lado, se tienen 3 informadores aislados por sospecha de COVID-19, lo que ha dificultado la atención de algunos turnos y actividades presenciales.</t>
  </si>
  <si>
    <t>Trimestre III:</t>
  </si>
  <si>
    <t>En lo corrido del 2021, se han atendido 20.230 personas a través de la Red de Información Turística, así: 
 •    10.645 residentes
 •    6.045 nacionales
 •    3.540 extranjeros
La atención a usuarios se ha realizado a través de canales de comunicación presenciales, virtuales y telefónicos. 
•        Canales virtuales: Chat WhatsApp +573204881022, Chat Virtual en la Página de BogotaDC.travel y correo electrónico informacionturistica@idt.gov.co
•        Telefónicos: Línea gratuita nacional 018000127400  y celular +573204881022
•        Presenciales: Oficinas de Atención Templete al Libertador, Monserrate, Terminal Salitre, Aeropuerto El Dorado y recorridos presenciales. 
Adicionalmente, durante este año se han desarrollado 75 recorridos turísticos con las siguientes temáticas:
•  Recorrido Centro Histórico La Candelaria
•  Recorrido Religioso
•  Recorrido Heroínas de la Independencia
•  Recorrido Distrito Graffiti
•  Recorrido Cerro de Monserrate
Así mismo, el 15 de mayo de 2021 fue recibida la obra de remodelación del PIT Terminal Salitre, este espacio ha sido diseñado para brindar una mejor experiencia a nuestros visitantes, cuenta con espacios más amplios para circulación al interior, nuevas piezas digitales e impresas para promocionar los diferentes productos turísticos de Bogotá, señalización accesible con braille y lenguaje de señas, así como un quiosco interactivo que permite acceder de manera más sencilla a la oferta de la ciudad. 
El 02 de junio de 2021 fue recibida la obra de remodelación del PIT Templete al Libertador, este espacio ha sido diseñado para brindar una mejor experiencia a nuestros visitantes, cuenta con espacios más amplios para circulación al interior, nuevas piezas digitales e impresas para promocionar los diferentes productos turísticos de Bogotá, señalización accesible con braille y lenguaje de señas, así como un quiosco interactivo que permite acceder de manera más sencilla a la oferta de la ciudad. 
Finalmente, el 10 de agosto se dió la reapertura del PIT Aeropuerto El Dorado.</t>
  </si>
  <si>
    <t>Trimestre IV:</t>
  </si>
  <si>
    <t>Rangos de gestión</t>
  </si>
  <si>
    <t>Identificador</t>
  </si>
  <si>
    <t>Nivel de cumplimiento</t>
  </si>
  <si>
    <t>No programado</t>
  </si>
  <si>
    <t>N.A.</t>
  </si>
  <si>
    <t>Crítico</t>
  </si>
  <si>
    <t>Menor a 70%</t>
  </si>
  <si>
    <t>Aceptable</t>
  </si>
  <si>
    <t>Entre70% y 90 %</t>
  </si>
  <si>
    <t>Satisfactorio</t>
  </si>
  <si>
    <t>Mayor 90%</t>
  </si>
  <si>
    <t>Ene</t>
  </si>
  <si>
    <t>Feb</t>
  </si>
  <si>
    <t>Mar</t>
  </si>
  <si>
    <t>Abr</t>
  </si>
  <si>
    <t>May</t>
  </si>
  <si>
    <t>Jun</t>
  </si>
  <si>
    <t>Jul</t>
  </si>
  <si>
    <t>Ago</t>
  </si>
  <si>
    <t>Sep</t>
  </si>
  <si>
    <t>Oct</t>
  </si>
  <si>
    <t>Nov</t>
  </si>
  <si>
    <t>Dic</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</si>
  <si>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</si>
  <si>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</si>
  <si>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</si>
  <si>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</si>
  <si>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</si>
  <si>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</si>
  <si>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</si>
  <si>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</si>
  <si>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</si>
  <si>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</si>
  <si>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</si>
  <si>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</si>
  <si>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</si>
  <si>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</si>
  <si>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</si>
  <si>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</si>
  <si>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</si>
  <si>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</si>
  <si>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</si>
  <si>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</si>
  <si>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</si>
  <si>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</si>
  <si>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</si>
  <si>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</si>
  <si>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</si>
  <si>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</si>
  <si>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</si>
  <si>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</si>
  <si>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</si>
  <si>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</si>
  <si>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</si>
  <si>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</si>
  <si>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</si>
  <si>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</si>
  <si>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</si>
  <si>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</si>
  <si>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</si>
  <si>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</si>
  <si>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</si>
  <si>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</si>
  <si>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</si>
  <si>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</si>
  <si>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</si>
  <si>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</si>
  <si>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</si>
  <si>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</si>
  <si>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</si>
  <si>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</si>
  <si>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</si>
  <si>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</si>
  <si>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</si>
  <si>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</si>
  <si>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</si>
  <si>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</si>
  <si>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</si>
  <si>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</si>
  <si>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</si>
  <si>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</si>
  <si>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</si>
  <si>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</si>
  <si>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</si>
  <si>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</si>
  <si>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</si>
  <si>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</si>
  <si>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</si>
  <si>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</si>
  <si>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</si>
  <si>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</si>
  <si>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</si>
  <si>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</si>
  <si>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Porcentaje</t>
  </si>
  <si>
    <t>Subdirector(a) Corporativo y de Control Disciplinario</t>
  </si>
  <si>
    <t>Bimestral</t>
  </si>
  <si>
    <t>De eficiencia</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</si>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</sst>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F800]dddd\,\ mmmm\ dd\,\ yyyy"/>
    <numFmt numFmtId="166" formatCode="d\.m"/>
  </numFmts>
  <fonts count="20">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1"/>
      <color rgb="FF17365D"/>
      <name val="Calibri"/>
    </font>
    <font>
      <sz val="11"/>
      <color theme="1"/>
      <name val="Calibri"/>
    </font>
    <font>
      <b/>
      <sz val="11"/>
      <color theme="1"/>
      <name val="Calibri"/>
    </font>
    <font>
      <sz val="12"/>
      <color theme="1"/>
      <name val="Calibri"/>
    </font>
    <font>
      <b/>
      <sz val="12"/>
      <color theme="1"/>
      <name val="Calibri"/>
    </font>
    <font>
      <b/>
      <u/>
      <sz val="10"/>
      <color rgb="FF222222"/>
      <name val="Times New Roman"/>
    </font>
    <font>
      <b/>
      <u/>
      <sz val="10"/>
      <color rgb="FF000000"/>
      <name val="Times New Roman"/>
    </font>
  </fonts>
  <fills count="13">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
      <patternFill patternType="solid">
        <fgColor rgb="FFEAF1DD"/>
        <bgColor rgb="FFEAF1DD"/>
      </patternFill>
    </fill>
    <fill>
      <patternFill patternType="solid">
        <fgColor rgb="FFFDE9D9"/>
        <bgColor rgb="FFFDE9D9"/>
      </patternFill>
    </fill>
  </fills>
  <borders count="4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double">
        <color rgb="FF000000"/>
      </bottom>
      <diagonal/>
    </border>
    <border>
      <left/>
      <right style="medium">
        <color rgb="FF000000"/>
      </right>
      <top/>
      <bottom style="double">
        <color rgb="FF000000"/>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62">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8" fillId="2" borderId="21" xfId="0" applyFont="1" applyFill="1" applyBorder="1" applyAlignment="1">
      <alignment horizontal="left" vertical="center" wrapText="1"/>
    </xf>
    <xf numFmtId="164"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applyAlignment="1"/>
    <xf numFmtId="0" fontId="11" fillId="3" borderId="23" xfId="0" applyFont="1" applyFill="1" applyBorder="1"/>
    <xf numFmtId="0" fontId="10" fillId="3" borderId="24" xfId="0" applyFont="1" applyFill="1" applyBorder="1" applyAlignment="1"/>
    <xf numFmtId="0" fontId="11" fillId="3" borderId="24" xfId="0" applyFont="1" applyFill="1" applyBorder="1"/>
    <xf numFmtId="0" fontId="10"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164" fontId="9" fillId="0" borderId="6" xfId="0" applyNumberFormat="1" applyFont="1" applyBorder="1" applyAlignment="1">
      <alignment horizontal="center" vertical="center"/>
    </xf>
    <xf numFmtId="164"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166" fontId="7" fillId="0" borderId="18" xfId="0" applyNumberFormat="1" applyFont="1" applyBorder="1" applyAlignment="1">
      <alignment horizontal="center" vertical="center"/>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164" fontId="9" fillId="0" borderId="0" xfId="0" applyNumberFormat="1" applyFont="1"/>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9" fontId="9" fillId="0" borderId="0" xfId="0" applyNumberFormat="1" applyFont="1"/>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3" fontId="14" fillId="11" borderId="35" xfId="0" applyNumberFormat="1" applyFont="1" applyFill="1" applyBorder="1" applyAlignment="1">
      <alignment horizontal="center" vertical="center" wrapText="1"/>
    </xf>
    <xf numFmtId="3" fontId="14" fillId="11" borderId="36" xfId="0" applyNumberFormat="1" applyFont="1" applyFill="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3" fontId="14" fillId="12" borderId="35" xfId="0" applyNumberFormat="1" applyFont="1" applyFill="1" applyBorder="1" applyAlignment="1">
      <alignment horizontal="center" vertical="center" wrapText="1"/>
    </xf>
    <xf numFmtId="3" fontId="14" fillId="12" borderId="36" xfId="0" applyNumberFormat="1"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11" borderId="35" xfId="0" applyFont="1" applyFill="1" applyBorder="1" applyAlignment="1">
      <alignment horizontal="center" vertical="center" wrapText="1"/>
    </xf>
    <xf numFmtId="0" fontId="14" fillId="11" borderId="36" xfId="0" applyFont="1" applyFill="1" applyBorder="1" applyAlignment="1">
      <alignment horizontal="center" vertical="center" wrapText="1"/>
    </xf>
    <xf numFmtId="0" fontId="14" fillId="0" borderId="37" xfId="0" applyFont="1" applyBorder="1" applyAlignment="1">
      <alignment vertical="center" wrapText="1"/>
    </xf>
    <xf numFmtId="0" fontId="14" fillId="0" borderId="38" xfId="0" applyFont="1" applyBorder="1" applyAlignment="1">
      <alignment vertical="center" wrapText="1"/>
    </xf>
    <xf numFmtId="0" fontId="14" fillId="12" borderId="35" xfId="0" applyFont="1" applyFill="1" applyBorder="1" applyAlignment="1">
      <alignment horizontal="center" vertical="center" wrapText="1"/>
    </xf>
    <xf numFmtId="3" fontId="0" fillId="0" borderId="0" xfId="0" applyNumberFormat="1" applyFont="1"/>
    <xf numFmtId="0" fontId="6" fillId="0" borderId="0" xfId="0" applyFont="1" applyAlignment="1">
      <alignment horizontal="center"/>
    </xf>
    <xf numFmtId="0" fontId="6" fillId="4" borderId="43" xfId="0" applyFont="1" applyFill="1" applyBorder="1" applyAlignment="1">
      <alignment horizontal="center"/>
    </xf>
    <xf numFmtId="0" fontId="6" fillId="0" borderId="43" xfId="0" applyFont="1" applyBorder="1" applyAlignment="1">
      <alignment vertical="center"/>
    </xf>
    <xf numFmtId="0" fontId="7" fillId="0" borderId="43" xfId="0" applyFont="1" applyBorder="1" applyAlignment="1">
      <alignment vertical="center"/>
    </xf>
    <xf numFmtId="0" fontId="7" fillId="0" borderId="43" xfId="0" applyFont="1" applyBorder="1" applyAlignment="1">
      <alignment vertical="center" wrapText="1"/>
    </xf>
    <xf numFmtId="0" fontId="7" fillId="0" borderId="43" xfId="0" applyFont="1" applyBorder="1" applyAlignment="1">
      <alignment vertical="top" wrapText="1"/>
    </xf>
    <xf numFmtId="0" fontId="7" fillId="0" borderId="43" xfId="0" applyFont="1" applyBorder="1" applyAlignment="1">
      <alignment horizontal="left" vertical="top" wrapText="1"/>
    </xf>
    <xf numFmtId="0" fontId="7" fillId="0" borderId="43" xfId="0" applyFont="1" applyBorder="1" applyAlignment="1">
      <alignment horizontal="left" vertical="center" wrapText="1"/>
    </xf>
    <xf numFmtId="0" fontId="6" fillId="0" borderId="46" xfId="0" applyFont="1" applyBorder="1" applyAlignment="1">
      <alignment vertical="center"/>
    </xf>
    <xf numFmtId="0" fontId="7" fillId="0" borderId="46" xfId="0" applyFont="1" applyBorder="1" applyAlignment="1">
      <alignment horizontal="left" vertical="center" wrapText="1"/>
    </xf>
    <xf numFmtId="0" fontId="7" fillId="0" borderId="46" xfId="0" applyFont="1"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xf numFmtId="0" fontId="14" fillId="0" borderId="0" xfId="0" applyFont="1"/>
    <xf numFmtId="0" fontId="15" fillId="0" borderId="0" xfId="0" applyFont="1" applyAlignment="1">
      <alignment horizontal="left" vertical="center" wrapText="1"/>
    </xf>
    <xf numFmtId="0" fontId="17" fillId="0" borderId="0" xfId="0" applyFont="1"/>
    <xf numFmtId="0" fontId="18" fillId="0" borderId="0" xfId="0" applyFont="1"/>
    <xf numFmtId="0" fontId="2" fillId="0" borderId="0" xfId="0" applyFont="1"/>
    <xf numFmtId="0" fontId="19"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4" fillId="0" borderId="6" xfId="0" applyFont="1" applyBorder="1"/>
    <xf numFmtId="0" fontId="7" fillId="3" borderId="5" xfId="0" applyFont="1" applyFill="1" applyBorder="1" applyAlignment="1">
      <alignment horizontal="left" vertical="center" wrapText="1"/>
    </xf>
    <xf numFmtId="0" fontId="4" fillId="0" borderId="14" xfId="0" applyFont="1" applyBorder="1"/>
    <xf numFmtId="0" fontId="7" fillId="3" borderId="5" xfId="0" applyFont="1" applyFill="1" applyBorder="1" applyAlignment="1">
      <alignment horizontal="left" vertical="top" wrapText="1"/>
    </xf>
    <xf numFmtId="0" fontId="7" fillId="0" borderId="11" xfId="0" applyFont="1" applyBorder="1" applyAlignment="1">
      <alignment horizontal="left" vertical="center" wrapText="1"/>
    </xf>
    <xf numFmtId="0" fontId="7" fillId="0" borderId="5" xfId="0" applyFont="1" applyBorder="1" applyAlignment="1">
      <alignment horizontal="left" vertical="center"/>
    </xf>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left" vertical="center"/>
    </xf>
    <xf numFmtId="0" fontId="8" fillId="2" borderId="1"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5" fontId="7" fillId="0" borderId="5" xfId="0" applyNumberFormat="1" applyFont="1" applyBorder="1" applyAlignment="1">
      <alignment horizontal="left"/>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7" fillId="0" borderId="5" xfId="0" applyFont="1" applyBorder="1" applyAlignment="1">
      <alignment horizontal="left" wrapText="1"/>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41" xfId="0" applyFont="1" applyFill="1" applyBorder="1" applyAlignment="1">
      <alignment horizontal="center"/>
    </xf>
    <xf numFmtId="0" fontId="4" fillId="0" borderId="42" xfId="0" applyFont="1" applyBorder="1"/>
    <xf numFmtId="0" fontId="6" fillId="4" borderId="44" xfId="0" applyFont="1" applyFill="1" applyBorder="1" applyAlignment="1">
      <alignment horizontal="center"/>
    </xf>
    <xf numFmtId="0" fontId="4" fillId="0" borderId="45"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21875" defaultRowHeight="15" customHeight="1"/>
  <cols>
    <col min="1" max="1" width="2.109375" customWidth="1"/>
    <col min="2" max="2" width="21.33203125" customWidth="1"/>
    <col min="3" max="3" width="35.33203125" customWidth="1"/>
    <col min="4" max="4" width="22.6640625" customWidth="1"/>
    <col min="5" max="5" width="13.109375" customWidth="1"/>
    <col min="6" max="6" width="9.109375" customWidth="1"/>
    <col min="7" max="7" width="36.33203125" customWidth="1"/>
    <col min="8"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9.5" customHeight="1">
      <c r="A2" s="1"/>
      <c r="B2" s="106"/>
      <c r="C2" s="109" t="s">
        <v>0</v>
      </c>
      <c r="D2" s="110"/>
      <c r="E2" s="110"/>
      <c r="F2" s="111"/>
      <c r="G2" s="118" t="s">
        <v>1</v>
      </c>
      <c r="H2" s="119"/>
      <c r="I2" s="1"/>
      <c r="J2" s="1"/>
      <c r="K2" s="1"/>
      <c r="L2" s="1"/>
      <c r="M2" s="1"/>
      <c r="N2" s="1"/>
      <c r="O2" s="1"/>
      <c r="P2" s="1"/>
      <c r="Q2" s="1"/>
      <c r="R2" s="1"/>
      <c r="S2" s="1"/>
      <c r="T2" s="1"/>
      <c r="U2" s="1"/>
      <c r="V2" s="1"/>
      <c r="W2" s="1"/>
      <c r="X2" s="1"/>
      <c r="Y2" s="1"/>
      <c r="Z2" s="1"/>
    </row>
    <row r="3" spans="1:26" ht="21" customHeight="1">
      <c r="A3" s="1"/>
      <c r="B3" s="107"/>
      <c r="C3" s="112"/>
      <c r="D3" s="113"/>
      <c r="E3" s="113"/>
      <c r="F3" s="114"/>
      <c r="G3" s="118" t="s">
        <v>2</v>
      </c>
      <c r="H3" s="119"/>
      <c r="I3" s="1"/>
      <c r="J3" s="1"/>
      <c r="K3" s="1"/>
      <c r="L3" s="1"/>
      <c r="M3" s="1"/>
      <c r="N3" s="1"/>
      <c r="O3" s="1"/>
      <c r="P3" s="1"/>
      <c r="Q3" s="1"/>
      <c r="R3" s="1"/>
      <c r="S3" s="1"/>
      <c r="T3" s="1"/>
      <c r="U3" s="1"/>
      <c r="V3" s="1"/>
      <c r="W3" s="1"/>
      <c r="X3" s="1"/>
      <c r="Y3" s="1"/>
      <c r="Z3" s="1"/>
    </row>
    <row r="4" spans="1:26" ht="31.5" customHeight="1">
      <c r="A4" s="1"/>
      <c r="B4" s="108"/>
      <c r="C4" s="115"/>
      <c r="D4" s="116"/>
      <c r="E4" s="116"/>
      <c r="F4" s="117"/>
      <c r="G4" s="118" t="s">
        <v>3</v>
      </c>
      <c r="H4" s="119"/>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2.25" customHeight="1">
      <c r="A7" s="1"/>
      <c r="B7" s="9" t="s">
        <v>5</v>
      </c>
      <c r="C7" s="120" t="s">
        <v>6</v>
      </c>
      <c r="D7" s="121"/>
      <c r="E7" s="121"/>
      <c r="F7" s="121"/>
      <c r="G7" s="121"/>
      <c r="H7" s="119"/>
      <c r="I7" s="1"/>
      <c r="J7" s="1"/>
      <c r="K7" s="1"/>
      <c r="L7" s="1"/>
      <c r="M7" s="1"/>
      <c r="N7" s="1"/>
      <c r="O7" s="1"/>
      <c r="P7" s="1"/>
      <c r="Q7" s="1"/>
      <c r="R7" s="1"/>
      <c r="S7" s="1"/>
      <c r="T7" s="1"/>
      <c r="U7" s="1"/>
      <c r="V7" s="1"/>
      <c r="W7" s="1"/>
      <c r="X7" s="1"/>
      <c r="Y7" s="1"/>
      <c r="Z7" s="1"/>
    </row>
    <row r="8" spans="1:26" ht="67.5" customHeight="1">
      <c r="A8" s="1"/>
      <c r="B8" s="10" t="s">
        <v>7</v>
      </c>
      <c r="C8" s="11" t="s">
        <v>8</v>
      </c>
      <c r="D8" s="9" t="s">
        <v>9</v>
      </c>
      <c r="E8" s="122" t="s">
        <v>10</v>
      </c>
      <c r="F8" s="121"/>
      <c r="G8" s="121"/>
      <c r="H8" s="119"/>
      <c r="I8" s="1"/>
      <c r="J8" s="1"/>
      <c r="K8" s="1"/>
      <c r="L8" s="1"/>
      <c r="M8" s="1"/>
      <c r="N8" s="1"/>
      <c r="O8" s="1"/>
      <c r="P8" s="1"/>
      <c r="Q8" s="1"/>
      <c r="R8" s="1"/>
      <c r="S8" s="1"/>
      <c r="T8" s="1"/>
      <c r="U8" s="1"/>
      <c r="V8" s="1"/>
      <c r="W8" s="1"/>
      <c r="X8" s="1"/>
      <c r="Y8" s="1"/>
      <c r="Z8" s="1"/>
    </row>
    <row r="9" spans="1:26" ht="51" customHeight="1">
      <c r="A9" s="1"/>
      <c r="B9" s="12" t="s">
        <v>11</v>
      </c>
      <c r="C9" s="11" t="s">
        <v>12</v>
      </c>
      <c r="D9" s="9" t="s">
        <v>13</v>
      </c>
      <c r="E9" s="120" t="s">
        <v>14</v>
      </c>
      <c r="F9" s="121"/>
      <c r="G9" s="121"/>
      <c r="H9" s="119"/>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120" t="s">
        <v>18</v>
      </c>
      <c r="F10" s="121"/>
      <c r="G10" s="121"/>
      <c r="H10" s="119"/>
      <c r="I10" s="1"/>
      <c r="J10" s="1"/>
      <c r="K10" s="1"/>
      <c r="L10" s="1"/>
      <c r="M10" s="1"/>
      <c r="N10" s="1"/>
      <c r="O10" s="1"/>
      <c r="P10" s="1"/>
      <c r="Q10" s="1"/>
      <c r="R10" s="1"/>
      <c r="S10" s="1"/>
      <c r="T10" s="1"/>
      <c r="U10" s="1"/>
      <c r="V10" s="1"/>
      <c r="W10" s="1"/>
      <c r="X10" s="1"/>
      <c r="Y10" s="1"/>
      <c r="Z10" s="1"/>
    </row>
    <row r="11" spans="1:26" ht="31.5" customHeight="1">
      <c r="A11" s="1"/>
      <c r="B11" s="125" t="s">
        <v>19</v>
      </c>
      <c r="C11" s="127" t="s">
        <v>20</v>
      </c>
      <c r="D11" s="128" t="s">
        <v>21</v>
      </c>
      <c r="E11" s="16" t="s">
        <v>22</v>
      </c>
      <c r="F11" s="129" t="s">
        <v>23</v>
      </c>
      <c r="G11" s="119"/>
      <c r="H11" s="130" t="s">
        <v>24</v>
      </c>
      <c r="I11" s="1"/>
      <c r="J11" s="1"/>
      <c r="K11" s="1"/>
      <c r="L11" s="1"/>
      <c r="M11" s="1"/>
      <c r="N11" s="1"/>
      <c r="O11" s="1"/>
      <c r="P11" s="1"/>
      <c r="Q11" s="1"/>
      <c r="R11" s="1"/>
      <c r="S11" s="1"/>
      <c r="T11" s="1"/>
      <c r="U11" s="1"/>
      <c r="V11" s="1"/>
      <c r="W11" s="1"/>
      <c r="X11" s="1"/>
      <c r="Y11" s="1"/>
      <c r="Z11" s="1"/>
    </row>
    <row r="12" spans="1:26" ht="18" customHeight="1">
      <c r="A12" s="1"/>
      <c r="B12" s="126"/>
      <c r="C12" s="108"/>
      <c r="D12" s="108"/>
      <c r="E12" s="17" t="s">
        <v>25</v>
      </c>
      <c r="F12" s="123" t="s">
        <v>26</v>
      </c>
      <c r="G12" s="117"/>
      <c r="H12" s="117"/>
      <c r="I12" s="1"/>
      <c r="J12" s="1"/>
      <c r="K12" s="1"/>
      <c r="L12" s="1"/>
      <c r="M12" s="1"/>
      <c r="N12" s="1"/>
      <c r="O12" s="1"/>
      <c r="P12" s="1"/>
      <c r="Q12" s="1"/>
      <c r="R12" s="1"/>
      <c r="S12" s="1"/>
      <c r="T12" s="1"/>
      <c r="U12" s="1"/>
      <c r="V12" s="1"/>
      <c r="W12" s="1"/>
      <c r="X12" s="1"/>
      <c r="Y12" s="1"/>
      <c r="Z12" s="1"/>
    </row>
    <row r="13" spans="1:26" ht="12.75" customHeight="1">
      <c r="A13" s="1"/>
      <c r="B13" s="12" t="s">
        <v>27</v>
      </c>
      <c r="C13" s="18">
        <v>40400</v>
      </c>
      <c r="D13" s="12" t="s">
        <v>28</v>
      </c>
      <c r="E13" s="120" t="s">
        <v>29</v>
      </c>
      <c r="F13" s="119"/>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13" t="s">
        <v>32</v>
      </c>
      <c r="C14" s="124" t="s">
        <v>33</v>
      </c>
      <c r="D14" s="121"/>
      <c r="E14" s="121"/>
      <c r="F14" s="121"/>
      <c r="G14" s="121"/>
      <c r="H14" s="119"/>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1" t="s">
        <v>34</v>
      </c>
      <c r="C16" s="22" t="s">
        <v>35</v>
      </c>
      <c r="D16" s="23"/>
      <c r="E16" s="23"/>
      <c r="F16" s="23"/>
      <c r="G16" s="23"/>
      <c r="H16" s="23"/>
      <c r="I16" s="1"/>
      <c r="J16" s="1"/>
      <c r="K16" s="1"/>
      <c r="L16" s="1"/>
      <c r="M16" s="1"/>
      <c r="N16" s="1"/>
      <c r="O16" s="1"/>
      <c r="P16" s="1"/>
      <c r="Q16" s="1"/>
      <c r="R16" s="1"/>
      <c r="S16" s="1"/>
      <c r="T16" s="1"/>
      <c r="U16" s="1"/>
      <c r="V16" s="1"/>
      <c r="W16" s="1"/>
      <c r="X16" s="1"/>
      <c r="Y16" s="1"/>
      <c r="Z16" s="1"/>
    </row>
    <row r="17" spans="1:26" ht="12.75" customHeight="1">
      <c r="A17" s="1"/>
      <c r="B17" s="21" t="s">
        <v>36</v>
      </c>
      <c r="C17" s="24" t="s">
        <v>37</v>
      </c>
      <c r="D17" s="25"/>
      <c r="E17" s="25"/>
      <c r="F17" s="25"/>
      <c r="G17" s="25"/>
      <c r="H17" s="1"/>
      <c r="I17" s="1"/>
      <c r="J17" s="1"/>
      <c r="K17" s="1"/>
      <c r="L17" s="1"/>
      <c r="M17" s="1"/>
      <c r="N17" s="1"/>
      <c r="O17" s="1"/>
      <c r="P17" s="1"/>
      <c r="Q17" s="1"/>
      <c r="R17" s="1"/>
      <c r="S17" s="1"/>
      <c r="T17" s="1"/>
      <c r="U17" s="1"/>
      <c r="V17" s="1"/>
      <c r="W17" s="1"/>
      <c r="X17" s="1"/>
      <c r="Y17" s="1"/>
      <c r="Z17" s="1"/>
    </row>
    <row r="18" spans="1:26" ht="12.75" customHeight="1">
      <c r="A18" s="1"/>
      <c r="B18" s="21" t="s">
        <v>38</v>
      </c>
      <c r="C18" s="26" t="s">
        <v>39</v>
      </c>
      <c r="D18" s="25"/>
      <c r="E18" s="25"/>
      <c r="F18" s="25"/>
      <c r="G18" s="25"/>
      <c r="H18" s="25"/>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7">
    <mergeCell ref="B11:B12"/>
    <mergeCell ref="C11:C12"/>
    <mergeCell ref="D11:D12"/>
    <mergeCell ref="F11:G11"/>
    <mergeCell ref="H11:H12"/>
    <mergeCell ref="C7:H7"/>
    <mergeCell ref="E8:H8"/>
    <mergeCell ref="F12:G12"/>
    <mergeCell ref="E13:F13"/>
    <mergeCell ref="C14:H14"/>
    <mergeCell ref="E9:H9"/>
    <mergeCell ref="E10:H10"/>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Fuente!$A$3:$A$17</xm:f>
          </x14:formula1>
          <xm:sqref>C8</xm:sqref>
        </x14:dataValidation>
        <x14:dataValidation type="list" allowBlank="1" showErrorMessage="1" xr:uid="{00000000-0002-0000-0000-000002000000}">
          <x14:formula1>
            <xm:f>Fuente!$B$29:$B$32</xm:f>
          </x14:formula1>
          <xm:sqref>E10</xm:sqref>
        </x14:dataValidation>
        <x14:dataValidation type="list" allowBlank="1" showErrorMessage="1" xr:uid="{00000000-0002-0000-0000-000003000000}">
          <x14:formula1>
            <xm:f>Fuente!$G$20:$G$22</xm:f>
          </x14:formula1>
          <xm:sqref>E13</xm:sqref>
        </x14:dataValidation>
        <x14:dataValidation type="list" allowBlank="1" showErrorMessage="1" xr:uid="{00000000-0002-0000-0000-000004000000}">
          <x14:formula1>
            <xm:f>Fuente!$B$20:$B$26</xm:f>
          </x14:formula1>
          <xm:sqref>H13</xm:sqref>
        </x14:dataValidation>
        <x14:dataValidation type="list" allowBlank="1" showErrorMessage="1" xr:uid="{00000000-0002-0000-0000-000005000000}">
          <x14:formula1>
            <xm:f>Fuente!$A$20:$A$30</xm:f>
          </x14:formula1>
          <xm:sqref>C14</xm:sqref>
        </x14:dataValidation>
        <x14:dataValidation type="list" allowBlank="1" showErrorMessage="1" xr:uid="{00000000-0002-0000-0000-000006000000}">
          <x14:formula1>
            <xm:f>Fuente!$D$20:$D$25</xm:f>
          </x14:formula1>
          <xm:sqref>C10</xm:sqref>
        </x14:dataValidation>
        <x14:dataValidation type="list" allowBlank="1" showErrorMessage="1" xr:uid="{00000000-0002-0000-0000-000007000000}">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heetViews>
  <sheetFormatPr baseColWidth="10" defaultColWidth="11.21875" defaultRowHeight="15" customHeight="1"/>
  <cols>
    <col min="1" max="1" width="3.33203125" customWidth="1"/>
    <col min="2" max="2" width="37" customWidth="1"/>
    <col min="3" max="3" width="23.6640625" customWidth="1"/>
    <col min="4" max="4" width="16.6640625" customWidth="1"/>
    <col min="5" max="16" width="12.88671875" customWidth="1"/>
    <col min="17" max="26" width="14.44140625" customWidth="1"/>
  </cols>
  <sheetData>
    <row r="1" spans="1:26" ht="13.5" customHeight="1">
      <c r="A1" s="27"/>
      <c r="B1" s="27"/>
      <c r="C1" s="27"/>
      <c r="D1" s="27"/>
      <c r="E1" s="27"/>
      <c r="F1" s="27"/>
      <c r="G1" s="27"/>
      <c r="H1" s="27"/>
      <c r="I1" s="27"/>
      <c r="J1" s="27"/>
      <c r="K1" s="27"/>
      <c r="L1" s="27"/>
      <c r="M1" s="27"/>
      <c r="N1" s="27"/>
      <c r="O1" s="27"/>
      <c r="P1" s="27"/>
      <c r="Q1" s="27"/>
      <c r="R1" s="27"/>
      <c r="S1" s="27"/>
      <c r="T1" s="27"/>
      <c r="U1" s="27"/>
      <c r="V1" s="27"/>
      <c r="W1" s="27"/>
      <c r="X1" s="27"/>
      <c r="Y1" s="27"/>
      <c r="Z1" s="27"/>
    </row>
    <row r="2" spans="1:26" ht="22.5" customHeight="1">
      <c r="A2" s="27"/>
      <c r="B2" s="131"/>
      <c r="C2" s="132" t="s">
        <v>40</v>
      </c>
      <c r="D2" s="110"/>
      <c r="E2" s="110"/>
      <c r="F2" s="110"/>
      <c r="G2" s="110"/>
      <c r="H2" s="110"/>
      <c r="I2" s="110"/>
      <c r="J2" s="110"/>
      <c r="K2" s="110"/>
      <c r="L2" s="110"/>
      <c r="M2" s="110"/>
      <c r="N2" s="111"/>
      <c r="O2" s="118" t="s">
        <v>1</v>
      </c>
      <c r="P2" s="119"/>
      <c r="Q2" s="27"/>
      <c r="R2" s="27"/>
      <c r="S2" s="27"/>
      <c r="T2" s="27"/>
      <c r="U2" s="27"/>
      <c r="V2" s="27"/>
      <c r="W2" s="27"/>
      <c r="X2" s="27"/>
      <c r="Y2" s="27"/>
      <c r="Z2" s="27"/>
    </row>
    <row r="3" spans="1:26" ht="20.25" customHeight="1">
      <c r="A3" s="27"/>
      <c r="B3" s="107"/>
      <c r="C3" s="112"/>
      <c r="D3" s="113"/>
      <c r="E3" s="113"/>
      <c r="F3" s="113"/>
      <c r="G3" s="113"/>
      <c r="H3" s="113"/>
      <c r="I3" s="113"/>
      <c r="J3" s="113"/>
      <c r="K3" s="113"/>
      <c r="L3" s="113"/>
      <c r="M3" s="113"/>
      <c r="N3" s="114"/>
      <c r="O3" s="118" t="s">
        <v>2</v>
      </c>
      <c r="P3" s="119"/>
      <c r="Q3" s="27"/>
      <c r="R3" s="27"/>
      <c r="S3" s="27"/>
      <c r="T3" s="27"/>
      <c r="U3" s="27"/>
      <c r="V3" s="27"/>
      <c r="W3" s="27"/>
      <c r="X3" s="27"/>
      <c r="Y3" s="27"/>
      <c r="Z3" s="27"/>
    </row>
    <row r="4" spans="1:26" ht="24" customHeight="1">
      <c r="A4" s="27"/>
      <c r="B4" s="108"/>
      <c r="C4" s="115"/>
      <c r="D4" s="116"/>
      <c r="E4" s="116"/>
      <c r="F4" s="116"/>
      <c r="G4" s="116"/>
      <c r="H4" s="116"/>
      <c r="I4" s="116"/>
      <c r="J4" s="116"/>
      <c r="K4" s="116"/>
      <c r="L4" s="116"/>
      <c r="M4" s="116"/>
      <c r="N4" s="117"/>
      <c r="O4" s="118" t="s">
        <v>3</v>
      </c>
      <c r="P4" s="119"/>
      <c r="Q4" s="27"/>
      <c r="R4" s="27"/>
      <c r="S4" s="27"/>
      <c r="T4" s="27"/>
      <c r="U4" s="27"/>
      <c r="V4" s="27"/>
      <c r="W4" s="27"/>
      <c r="X4" s="27"/>
      <c r="Y4" s="27"/>
      <c r="Z4" s="27"/>
    </row>
    <row r="5" spans="1:26" ht="15.75" customHeight="1">
      <c r="A5" s="27"/>
      <c r="B5" s="133"/>
      <c r="C5" s="110"/>
      <c r="D5" s="110"/>
      <c r="E5" s="110"/>
      <c r="F5" s="110"/>
      <c r="G5" s="110"/>
      <c r="H5" s="110"/>
      <c r="I5" s="110"/>
      <c r="J5" s="110"/>
      <c r="K5" s="110"/>
      <c r="L5" s="110"/>
      <c r="M5" s="110"/>
      <c r="N5" s="110"/>
      <c r="O5" s="110"/>
      <c r="P5" s="111"/>
      <c r="Q5" s="27"/>
      <c r="R5" s="27"/>
      <c r="S5" s="27"/>
      <c r="T5" s="27"/>
      <c r="U5" s="27"/>
      <c r="V5" s="27"/>
      <c r="W5" s="27"/>
      <c r="X5" s="27"/>
      <c r="Y5" s="27"/>
      <c r="Z5" s="27"/>
    </row>
    <row r="6" spans="1:26" ht="15.75" customHeight="1">
      <c r="A6" s="27"/>
      <c r="B6" s="28" t="s">
        <v>41</v>
      </c>
      <c r="C6" s="120" t="str">
        <f>IFERROR('1. Hoja de Vida'!C9,"")</f>
        <v>Personas atendidas a través de la red de información turística</v>
      </c>
      <c r="D6" s="121"/>
      <c r="E6" s="121"/>
      <c r="F6" s="121"/>
      <c r="G6" s="121"/>
      <c r="H6" s="121"/>
      <c r="I6" s="121"/>
      <c r="J6" s="121"/>
      <c r="K6" s="121"/>
      <c r="L6" s="121"/>
      <c r="M6" s="121"/>
      <c r="N6" s="121"/>
      <c r="O6" s="121"/>
      <c r="P6" s="119"/>
      <c r="Q6" s="27"/>
      <c r="R6" s="27"/>
      <c r="S6" s="27"/>
      <c r="T6" s="27"/>
      <c r="U6" s="27"/>
      <c r="V6" s="27"/>
      <c r="W6" s="27"/>
      <c r="X6" s="27"/>
      <c r="Y6" s="27"/>
      <c r="Z6" s="27"/>
    </row>
    <row r="7" spans="1:26" ht="19.5" customHeight="1">
      <c r="A7" s="27"/>
      <c r="B7" s="29" t="s">
        <v>42</v>
      </c>
      <c r="C7" s="120" t="s">
        <v>33</v>
      </c>
      <c r="D7" s="121"/>
      <c r="E7" s="121"/>
      <c r="F7" s="121"/>
      <c r="G7" s="121"/>
      <c r="H7" s="121"/>
      <c r="I7" s="121"/>
      <c r="J7" s="121"/>
      <c r="K7" s="121"/>
      <c r="L7" s="121"/>
      <c r="M7" s="121"/>
      <c r="N7" s="121"/>
      <c r="O7" s="121"/>
      <c r="P7" s="119"/>
      <c r="Q7" s="27"/>
      <c r="R7" s="27"/>
      <c r="S7" s="27"/>
      <c r="T7" s="27"/>
      <c r="U7" s="27"/>
      <c r="V7" s="27"/>
      <c r="W7" s="27"/>
      <c r="X7" s="27"/>
      <c r="Y7" s="27"/>
      <c r="Z7" s="27"/>
    </row>
    <row r="8" spans="1:26" ht="15.75" customHeight="1">
      <c r="A8" s="27"/>
      <c r="B8" s="29" t="s">
        <v>43</v>
      </c>
      <c r="C8" s="120" t="s">
        <v>44</v>
      </c>
      <c r="D8" s="121"/>
      <c r="E8" s="121"/>
      <c r="F8" s="121"/>
      <c r="G8" s="121"/>
      <c r="H8" s="121"/>
      <c r="I8" s="121"/>
      <c r="J8" s="119"/>
      <c r="K8" s="134" t="s">
        <v>45</v>
      </c>
      <c r="L8" s="135"/>
      <c r="M8" s="136">
        <v>44442</v>
      </c>
      <c r="N8" s="121"/>
      <c r="O8" s="121"/>
      <c r="P8" s="119"/>
      <c r="Q8" s="27"/>
      <c r="R8" s="27"/>
      <c r="S8" s="27"/>
      <c r="T8" s="27"/>
      <c r="U8" s="27"/>
      <c r="V8" s="27"/>
      <c r="W8" s="27"/>
      <c r="X8" s="27"/>
      <c r="Y8" s="27"/>
      <c r="Z8" s="27"/>
    </row>
    <row r="9" spans="1:26" ht="15.75" customHeight="1">
      <c r="A9" s="27"/>
      <c r="B9" s="29" t="s">
        <v>46</v>
      </c>
      <c r="C9" s="120" t="s">
        <v>47</v>
      </c>
      <c r="D9" s="121"/>
      <c r="E9" s="121"/>
      <c r="F9" s="121"/>
      <c r="G9" s="121"/>
      <c r="H9" s="121"/>
      <c r="I9" s="121"/>
      <c r="J9" s="121"/>
      <c r="K9" s="121"/>
      <c r="L9" s="121"/>
      <c r="M9" s="121"/>
      <c r="N9" s="121"/>
      <c r="O9" s="121"/>
      <c r="P9" s="119"/>
      <c r="Q9" s="27"/>
      <c r="R9" s="27"/>
      <c r="S9" s="27"/>
      <c r="T9" s="27"/>
      <c r="U9" s="27"/>
      <c r="V9" s="27"/>
      <c r="W9" s="27"/>
      <c r="X9" s="27"/>
      <c r="Y9" s="27"/>
      <c r="Z9" s="27"/>
    </row>
    <row r="10" spans="1:26" ht="6.75" customHeight="1">
      <c r="A10" s="27"/>
      <c r="B10" s="137"/>
      <c r="C10" s="121"/>
      <c r="D10" s="121"/>
      <c r="E10" s="121"/>
      <c r="F10" s="121"/>
      <c r="G10" s="121"/>
      <c r="H10" s="121"/>
      <c r="I10" s="121"/>
      <c r="J10" s="121"/>
      <c r="K10" s="121"/>
      <c r="L10" s="121"/>
      <c r="M10" s="121"/>
      <c r="N10" s="121"/>
      <c r="O10" s="121"/>
      <c r="P10" s="119"/>
      <c r="Q10" s="27"/>
      <c r="R10" s="27"/>
      <c r="S10" s="27"/>
      <c r="T10" s="27"/>
      <c r="U10" s="27"/>
      <c r="V10" s="27"/>
      <c r="W10" s="27"/>
      <c r="X10" s="27"/>
      <c r="Y10" s="27"/>
      <c r="Z10" s="27"/>
    </row>
    <row r="11" spans="1:26" ht="15.75" customHeight="1">
      <c r="A11" s="27"/>
      <c r="B11" s="138" t="s">
        <v>48</v>
      </c>
      <c r="C11" s="139"/>
      <c r="D11" s="139"/>
      <c r="E11" s="139"/>
      <c r="F11" s="139"/>
      <c r="G11" s="139"/>
      <c r="H11" s="139"/>
      <c r="I11" s="139"/>
      <c r="J11" s="139"/>
      <c r="K11" s="139"/>
      <c r="L11" s="139"/>
      <c r="M11" s="139"/>
      <c r="N11" s="139"/>
      <c r="O11" s="139"/>
      <c r="P11" s="135"/>
      <c r="Q11" s="27"/>
      <c r="R11" s="27"/>
      <c r="S11" s="27"/>
      <c r="T11" s="27"/>
      <c r="U11" s="27"/>
      <c r="V11" s="27"/>
      <c r="W11" s="27"/>
      <c r="X11" s="27"/>
      <c r="Y11" s="27"/>
      <c r="Z11" s="27"/>
    </row>
    <row r="12" spans="1:26" ht="15.75" customHeight="1">
      <c r="A12" s="27"/>
      <c r="B12" s="141" t="s">
        <v>49</v>
      </c>
      <c r="C12" s="142" t="s">
        <v>50</v>
      </c>
      <c r="D12" s="111"/>
      <c r="E12" s="140" t="s">
        <v>51</v>
      </c>
      <c r="F12" s="121"/>
      <c r="G12" s="121"/>
      <c r="H12" s="121"/>
      <c r="I12" s="121"/>
      <c r="J12" s="121"/>
      <c r="K12" s="121"/>
      <c r="L12" s="121"/>
      <c r="M12" s="121"/>
      <c r="N12" s="121"/>
      <c r="O12" s="121"/>
      <c r="P12" s="119"/>
      <c r="Q12" s="27"/>
      <c r="R12" s="27"/>
      <c r="S12" s="27"/>
      <c r="T12" s="27"/>
      <c r="U12" s="27"/>
      <c r="V12" s="27"/>
      <c r="W12" s="27"/>
      <c r="X12" s="27"/>
      <c r="Y12" s="27"/>
      <c r="Z12" s="27"/>
    </row>
    <row r="13" spans="1:26" ht="15.75" customHeight="1">
      <c r="A13" s="27"/>
      <c r="B13" s="126"/>
      <c r="C13" s="115"/>
      <c r="D13" s="117"/>
      <c r="E13" s="30" t="s">
        <v>52</v>
      </c>
      <c r="F13" s="31" t="s">
        <v>53</v>
      </c>
      <c r="G13" s="31" t="s">
        <v>54</v>
      </c>
      <c r="H13" s="31" t="s">
        <v>55</v>
      </c>
      <c r="I13" s="31" t="s">
        <v>56</v>
      </c>
      <c r="J13" s="31" t="s">
        <v>57</v>
      </c>
      <c r="K13" s="31" t="s">
        <v>58</v>
      </c>
      <c r="L13" s="31" t="s">
        <v>59</v>
      </c>
      <c r="M13" s="31" t="s">
        <v>60</v>
      </c>
      <c r="N13" s="31" t="s">
        <v>61</v>
      </c>
      <c r="O13" s="31" t="s">
        <v>62</v>
      </c>
      <c r="P13" s="31" t="s">
        <v>63</v>
      </c>
      <c r="Q13" s="27"/>
      <c r="R13" s="27"/>
      <c r="S13" s="27"/>
      <c r="T13" s="27"/>
      <c r="U13" s="27"/>
      <c r="V13" s="27"/>
      <c r="W13" s="27"/>
      <c r="X13" s="27"/>
      <c r="Y13" s="27"/>
      <c r="Z13" s="27"/>
    </row>
    <row r="14" spans="1:26" ht="159.75" customHeight="1">
      <c r="A14" s="27"/>
      <c r="B14" s="32" t="str">
        <f>IFERROR('1. Hoja de Vida'!F11,"")</f>
        <v>Sumatoria número de personas atendidas a través de la red de información turística</v>
      </c>
      <c r="C14" s="143" t="s">
        <v>64</v>
      </c>
      <c r="D14" s="119"/>
      <c r="E14" s="33">
        <v>1576</v>
      </c>
      <c r="F14" s="33">
        <v>2901</v>
      </c>
      <c r="G14" s="34">
        <v>1138</v>
      </c>
      <c r="H14" s="34">
        <v>603</v>
      </c>
      <c r="I14" s="34">
        <v>2341</v>
      </c>
      <c r="J14" s="34">
        <v>2924</v>
      </c>
      <c r="K14" s="35">
        <v>3717</v>
      </c>
      <c r="L14" s="35">
        <v>5030</v>
      </c>
      <c r="M14" s="36"/>
      <c r="N14" s="36"/>
      <c r="O14" s="36"/>
      <c r="P14" s="36"/>
      <c r="Q14" s="27"/>
      <c r="R14" s="27"/>
      <c r="S14" s="27"/>
      <c r="T14" s="27"/>
      <c r="U14" s="27"/>
      <c r="V14" s="27"/>
      <c r="W14" s="27"/>
      <c r="X14" s="27"/>
      <c r="Y14" s="27"/>
      <c r="Z14" s="27"/>
    </row>
    <row r="15" spans="1:26" ht="39" customHeight="1">
      <c r="A15" s="27"/>
      <c r="B15" s="32" t="str">
        <f>IFERROR('1. Hoja de Vida'!F12,"")</f>
        <v>Número de personas programadas</v>
      </c>
      <c r="C15" s="144" t="s">
        <v>65</v>
      </c>
      <c r="D15" s="119"/>
      <c r="E15" s="33">
        <v>1576</v>
      </c>
      <c r="F15" s="33">
        <v>3000</v>
      </c>
      <c r="G15" s="34">
        <v>5036</v>
      </c>
      <c r="H15" s="33">
        <v>5000</v>
      </c>
      <c r="I15" s="33">
        <v>5000</v>
      </c>
      <c r="J15" s="34">
        <v>10000</v>
      </c>
      <c r="K15" s="36">
        <v>8000</v>
      </c>
      <c r="L15" s="35">
        <v>200</v>
      </c>
      <c r="M15" s="35">
        <v>1460</v>
      </c>
      <c r="N15" s="35">
        <v>0</v>
      </c>
      <c r="O15" s="35">
        <v>0</v>
      </c>
      <c r="P15" s="35">
        <v>1128</v>
      </c>
      <c r="Q15" s="27"/>
      <c r="R15" s="27"/>
      <c r="S15" s="27"/>
      <c r="T15" s="27"/>
      <c r="U15" s="27"/>
      <c r="V15" s="27"/>
      <c r="W15" s="27"/>
      <c r="X15" s="27"/>
      <c r="Y15" s="27"/>
      <c r="Z15" s="27"/>
    </row>
    <row r="16" spans="1:26" ht="15.75" customHeight="1">
      <c r="A16" s="27"/>
      <c r="B16" s="144" t="s">
        <v>66</v>
      </c>
      <c r="C16" s="121"/>
      <c r="D16" s="119"/>
      <c r="E16" s="37"/>
      <c r="F16" s="38"/>
      <c r="G16" s="38"/>
      <c r="H16" s="38"/>
      <c r="I16" s="38"/>
      <c r="J16" s="38"/>
      <c r="K16" s="38"/>
      <c r="L16" s="38"/>
      <c r="M16" s="38"/>
      <c r="N16" s="38"/>
      <c r="O16" s="38"/>
      <c r="P16" s="38"/>
      <c r="Q16" s="27"/>
      <c r="R16" s="27"/>
      <c r="S16" s="27"/>
      <c r="T16" s="27"/>
      <c r="U16" s="27"/>
      <c r="V16" s="27"/>
      <c r="W16" s="27"/>
      <c r="X16" s="27"/>
      <c r="Y16" s="27"/>
      <c r="Z16" s="27"/>
    </row>
    <row r="17" spans="1:26" ht="15.75" customHeight="1">
      <c r="A17" s="27"/>
      <c r="B17" s="144" t="s">
        <v>67</v>
      </c>
      <c r="C17" s="121"/>
      <c r="D17" s="119"/>
      <c r="E17" s="39">
        <f t="shared" ref="E17:P17" si="0">IFERROR((E14/E15),"")</f>
        <v>1</v>
      </c>
      <c r="F17" s="40">
        <f t="shared" si="0"/>
        <v>0.96699999999999997</v>
      </c>
      <c r="G17" s="40">
        <f t="shared" si="0"/>
        <v>0.22597299444003177</v>
      </c>
      <c r="H17" s="40">
        <f t="shared" si="0"/>
        <v>0.1206</v>
      </c>
      <c r="I17" s="40">
        <f t="shared" si="0"/>
        <v>0.46820000000000001</v>
      </c>
      <c r="J17" s="40">
        <f t="shared" si="0"/>
        <v>0.29239999999999999</v>
      </c>
      <c r="K17" s="40">
        <f t="shared" si="0"/>
        <v>0.46462500000000001</v>
      </c>
      <c r="L17" s="40">
        <f t="shared" si="0"/>
        <v>25.15</v>
      </c>
      <c r="M17" s="40">
        <f t="shared" si="0"/>
        <v>0</v>
      </c>
      <c r="N17" s="40" t="str">
        <f t="shared" si="0"/>
        <v/>
      </c>
      <c r="O17" s="40" t="str">
        <f t="shared" si="0"/>
        <v/>
      </c>
      <c r="P17" s="40">
        <f t="shared" si="0"/>
        <v>0</v>
      </c>
      <c r="Q17" s="27"/>
      <c r="R17" s="27"/>
      <c r="S17" s="27"/>
      <c r="T17" s="27"/>
      <c r="U17" s="27"/>
      <c r="V17" s="27"/>
      <c r="W17" s="27"/>
      <c r="X17" s="27"/>
      <c r="Y17" s="27"/>
      <c r="Z17" s="27"/>
    </row>
    <row r="18" spans="1:26" ht="15.75" customHeight="1">
      <c r="A18" s="27"/>
      <c r="B18" s="41"/>
      <c r="C18" s="42"/>
      <c r="D18" s="42"/>
      <c r="E18" s="42"/>
      <c r="F18" s="42"/>
      <c r="G18" s="42"/>
      <c r="H18" s="42"/>
      <c r="I18" s="42"/>
      <c r="J18" s="42"/>
      <c r="K18" s="42"/>
      <c r="L18" s="42"/>
      <c r="M18" s="42"/>
      <c r="N18" s="42"/>
      <c r="O18" s="42"/>
      <c r="P18" s="43"/>
      <c r="Q18" s="27"/>
      <c r="R18" s="27"/>
      <c r="S18" s="27"/>
      <c r="T18" s="27"/>
      <c r="U18" s="27"/>
      <c r="V18" s="27"/>
      <c r="W18" s="27"/>
      <c r="X18" s="27"/>
      <c r="Y18" s="27"/>
      <c r="Z18" s="27"/>
    </row>
    <row r="19" spans="1:26" ht="15.75" customHeight="1">
      <c r="A19" s="27"/>
      <c r="B19" s="145" t="s">
        <v>68</v>
      </c>
      <c r="C19" s="146"/>
      <c r="D19" s="146"/>
      <c r="E19" s="146"/>
      <c r="F19" s="146"/>
      <c r="G19" s="146"/>
      <c r="H19" s="146"/>
      <c r="I19" s="146"/>
      <c r="J19" s="146"/>
      <c r="K19" s="146"/>
      <c r="L19" s="146"/>
      <c r="M19" s="146"/>
      <c r="N19" s="146"/>
      <c r="O19" s="146"/>
      <c r="P19" s="147"/>
      <c r="Q19" s="27"/>
      <c r="R19" s="27"/>
      <c r="S19" s="27"/>
      <c r="T19" s="27"/>
      <c r="U19" s="27"/>
      <c r="V19" s="27"/>
      <c r="W19" s="27"/>
      <c r="X19" s="27"/>
      <c r="Y19" s="27"/>
      <c r="Z19" s="27"/>
    </row>
    <row r="20" spans="1:26" ht="15.75" customHeight="1">
      <c r="A20" s="27"/>
      <c r="B20" s="152" t="s">
        <v>69</v>
      </c>
      <c r="C20" s="110"/>
      <c r="D20" s="110"/>
      <c r="E20" s="110"/>
      <c r="F20" s="110"/>
      <c r="G20" s="111"/>
      <c r="H20" s="153" t="s">
        <v>70</v>
      </c>
      <c r="I20" s="121"/>
      <c r="J20" s="121"/>
      <c r="K20" s="119"/>
      <c r="L20" s="154" t="s">
        <v>71</v>
      </c>
      <c r="M20" s="121"/>
      <c r="N20" s="121"/>
      <c r="O20" s="121"/>
      <c r="P20" s="119"/>
      <c r="Q20" s="27"/>
      <c r="R20" s="27"/>
      <c r="S20" s="27"/>
      <c r="T20" s="27"/>
      <c r="U20" s="27"/>
      <c r="V20" s="27"/>
      <c r="W20" s="27"/>
      <c r="X20" s="27"/>
      <c r="Y20" s="27"/>
      <c r="Z20" s="27"/>
    </row>
    <row r="21" spans="1:26" ht="24" customHeight="1">
      <c r="A21" s="27"/>
      <c r="B21" s="115"/>
      <c r="C21" s="116"/>
      <c r="D21" s="116"/>
      <c r="E21" s="116"/>
      <c r="F21" s="116"/>
      <c r="G21" s="117"/>
      <c r="H21" s="44" t="s">
        <v>72</v>
      </c>
      <c r="I21" s="44" t="s">
        <v>73</v>
      </c>
      <c r="J21" s="44" t="s">
        <v>44</v>
      </c>
      <c r="K21" s="44" t="s">
        <v>74</v>
      </c>
      <c r="L21" s="45" t="s">
        <v>75</v>
      </c>
      <c r="M21" s="155" t="s">
        <v>76</v>
      </c>
      <c r="N21" s="121"/>
      <c r="O21" s="121"/>
      <c r="P21" s="119"/>
      <c r="Q21" s="27"/>
      <c r="R21" s="27"/>
      <c r="S21" s="27"/>
      <c r="T21" s="27"/>
      <c r="U21" s="27"/>
      <c r="V21" s="27"/>
      <c r="W21" s="27"/>
      <c r="X21" s="27"/>
      <c r="Y21" s="27"/>
      <c r="Z21" s="27"/>
    </row>
    <row r="22" spans="1:26" ht="19.5" customHeight="1">
      <c r="A22" s="27"/>
      <c r="B22" s="156" t="s">
        <v>77</v>
      </c>
      <c r="C22" s="121"/>
      <c r="D22" s="121"/>
      <c r="E22" s="121"/>
      <c r="F22" s="121"/>
      <c r="G22" s="119"/>
      <c r="H22" s="46">
        <f>SUM(E14:G14)/SUM(E15:G15)</f>
        <v>0.58416562630045776</v>
      </c>
      <c r="I22" s="46">
        <f>SUM(H14:J14)/SUM(H15:J15)</f>
        <v>0.29339999999999999</v>
      </c>
      <c r="J22" s="46">
        <f>SUM(K14:M14)/SUM(K15:M15)</f>
        <v>0.90548654244306415</v>
      </c>
      <c r="K22" s="46">
        <f>IFERROR(AVERAGE(N17:P17),"")</f>
        <v>0</v>
      </c>
      <c r="L22" s="47"/>
      <c r="M22" s="148"/>
      <c r="N22" s="121"/>
      <c r="O22" s="121"/>
      <c r="P22" s="119"/>
      <c r="Q22" s="27"/>
      <c r="R22" s="27"/>
      <c r="S22" s="27"/>
      <c r="T22" s="27"/>
      <c r="U22" s="27"/>
      <c r="V22" s="27"/>
      <c r="W22" s="27"/>
      <c r="X22" s="27"/>
      <c r="Y22" s="27"/>
      <c r="Z22" s="27"/>
    </row>
    <row r="23" spans="1:26" ht="19.5" customHeight="1">
      <c r="A23" s="27"/>
      <c r="B23" s="156" t="s">
        <v>78</v>
      </c>
      <c r="C23" s="121"/>
      <c r="D23" s="121"/>
      <c r="E23" s="121"/>
      <c r="F23" s="121"/>
      <c r="G23" s="119"/>
      <c r="H23" s="157">
        <f>SUM(E14:P14)/SUM(E15:P15)</f>
        <v>0.50074257425742574</v>
      </c>
      <c r="I23" s="121"/>
      <c r="J23" s="121"/>
      <c r="K23" s="119"/>
      <c r="L23" s="47"/>
      <c r="M23" s="148"/>
      <c r="N23" s="121"/>
      <c r="O23" s="121"/>
      <c r="P23" s="119"/>
      <c r="Q23" s="27"/>
      <c r="R23" s="27"/>
      <c r="S23" s="27"/>
      <c r="T23" s="27"/>
      <c r="U23" s="27"/>
      <c r="V23" s="27"/>
      <c r="W23" s="27"/>
      <c r="X23" s="27"/>
      <c r="Y23" s="27"/>
      <c r="Z23" s="27"/>
    </row>
    <row r="24" spans="1:26" ht="9.75" customHeight="1">
      <c r="A24" s="27"/>
      <c r="B24" s="48"/>
      <c r="C24" s="49"/>
      <c r="D24" s="49"/>
      <c r="E24" s="49"/>
      <c r="F24" s="49"/>
      <c r="G24" s="49"/>
      <c r="H24" s="49"/>
      <c r="I24" s="49"/>
      <c r="J24" s="49"/>
      <c r="K24" s="49"/>
      <c r="L24" s="49"/>
      <c r="M24" s="49"/>
      <c r="N24" s="49"/>
      <c r="O24" s="49"/>
      <c r="P24" s="50"/>
      <c r="Q24" s="27"/>
      <c r="R24" s="27"/>
      <c r="S24" s="27"/>
      <c r="T24" s="27"/>
      <c r="U24" s="27"/>
      <c r="V24" s="27"/>
      <c r="W24" s="27"/>
      <c r="X24" s="27"/>
      <c r="Y24" s="27"/>
      <c r="Z24" s="27"/>
    </row>
    <row r="25" spans="1:26" ht="15.75" customHeight="1">
      <c r="A25" s="27"/>
      <c r="B25" s="149" t="s">
        <v>79</v>
      </c>
      <c r="C25" s="121"/>
      <c r="D25" s="121"/>
      <c r="E25" s="121"/>
      <c r="F25" s="121"/>
      <c r="G25" s="121"/>
      <c r="H25" s="121"/>
      <c r="I25" s="121"/>
      <c r="J25" s="121"/>
      <c r="K25" s="121"/>
      <c r="L25" s="121"/>
      <c r="M25" s="121"/>
      <c r="N25" s="121"/>
      <c r="O25" s="121"/>
      <c r="P25" s="119"/>
      <c r="Q25" s="27"/>
      <c r="R25" s="27"/>
      <c r="S25" s="27"/>
      <c r="T25" s="27"/>
      <c r="U25" s="27"/>
      <c r="V25" s="27"/>
      <c r="W25" s="27"/>
      <c r="X25" s="27"/>
      <c r="Y25" s="27"/>
      <c r="Z25" s="27"/>
    </row>
    <row r="26" spans="1:26" ht="144" customHeight="1">
      <c r="A26" s="27"/>
      <c r="B26" s="51" t="s">
        <v>80</v>
      </c>
      <c r="C26" s="129" t="s">
        <v>81</v>
      </c>
      <c r="D26" s="121"/>
      <c r="E26" s="121"/>
      <c r="F26" s="121"/>
      <c r="G26" s="121"/>
      <c r="H26" s="121"/>
      <c r="I26" s="121"/>
      <c r="J26" s="121"/>
      <c r="K26" s="121"/>
      <c r="L26" s="121"/>
      <c r="M26" s="121"/>
      <c r="N26" s="121"/>
      <c r="O26" s="121"/>
      <c r="P26" s="119"/>
      <c r="Q26" s="27"/>
      <c r="R26" s="27"/>
      <c r="S26" s="27"/>
      <c r="T26" s="27"/>
      <c r="U26" s="27"/>
      <c r="V26" s="27"/>
      <c r="W26" s="27"/>
      <c r="X26" s="27"/>
      <c r="Y26" s="27"/>
      <c r="Z26" s="27"/>
    </row>
    <row r="27" spans="1:26" ht="339.75" customHeight="1">
      <c r="A27" s="27"/>
      <c r="B27" s="52" t="s">
        <v>82</v>
      </c>
      <c r="C27" s="129" t="s">
        <v>83</v>
      </c>
      <c r="D27" s="121"/>
      <c r="E27" s="121"/>
      <c r="F27" s="121"/>
      <c r="G27" s="121"/>
      <c r="H27" s="121"/>
      <c r="I27" s="121"/>
      <c r="J27" s="121"/>
      <c r="K27" s="121"/>
      <c r="L27" s="121"/>
      <c r="M27" s="121"/>
      <c r="N27" s="121"/>
      <c r="O27" s="121"/>
      <c r="P27" s="119"/>
      <c r="Q27" s="27"/>
      <c r="R27" s="27"/>
      <c r="S27" s="27"/>
      <c r="T27" s="27"/>
      <c r="U27" s="27"/>
      <c r="V27" s="27"/>
      <c r="W27" s="27"/>
      <c r="X27" s="27"/>
      <c r="Y27" s="27"/>
      <c r="Z27" s="27"/>
    </row>
    <row r="28" spans="1:26" ht="355.5" customHeight="1">
      <c r="A28" s="27"/>
      <c r="B28" s="53" t="s">
        <v>84</v>
      </c>
      <c r="C28" s="129" t="s">
        <v>85</v>
      </c>
      <c r="D28" s="121"/>
      <c r="E28" s="121"/>
      <c r="F28" s="121"/>
      <c r="G28" s="121"/>
      <c r="H28" s="121"/>
      <c r="I28" s="121"/>
      <c r="J28" s="121"/>
      <c r="K28" s="121"/>
      <c r="L28" s="121"/>
      <c r="M28" s="121"/>
      <c r="N28" s="121"/>
      <c r="O28" s="121"/>
      <c r="P28" s="119"/>
      <c r="Q28" s="27"/>
      <c r="R28" s="27"/>
      <c r="S28" s="27"/>
      <c r="T28" s="27"/>
      <c r="U28" s="27"/>
      <c r="V28" s="27"/>
      <c r="W28" s="27"/>
      <c r="X28" s="27"/>
      <c r="Y28" s="27"/>
      <c r="Z28" s="27"/>
    </row>
    <row r="29" spans="1:26" ht="66.75" customHeight="1">
      <c r="A29" s="27"/>
      <c r="B29" s="52" t="s">
        <v>86</v>
      </c>
      <c r="C29" s="150"/>
      <c r="D29" s="121"/>
      <c r="E29" s="121"/>
      <c r="F29" s="121"/>
      <c r="G29" s="121"/>
      <c r="H29" s="121"/>
      <c r="I29" s="121"/>
      <c r="J29" s="121"/>
      <c r="K29" s="121"/>
      <c r="L29" s="121"/>
      <c r="M29" s="121"/>
      <c r="N29" s="121"/>
      <c r="O29" s="121"/>
      <c r="P29" s="119"/>
      <c r="Q29" s="27"/>
      <c r="R29" s="27"/>
      <c r="S29" s="27"/>
      <c r="T29" s="27"/>
      <c r="U29" s="27"/>
      <c r="V29" s="27"/>
      <c r="W29" s="27"/>
      <c r="X29" s="27"/>
      <c r="Y29" s="27"/>
      <c r="Z29" s="27"/>
    </row>
    <row r="30" spans="1:26" ht="15.7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c r="A31" s="27"/>
      <c r="B31" s="151" t="s">
        <v>87</v>
      </c>
      <c r="C31" s="119"/>
      <c r="D31" s="54"/>
      <c r="E31" s="27"/>
      <c r="F31" s="27"/>
      <c r="G31" s="27"/>
      <c r="H31" s="27"/>
      <c r="I31" s="27"/>
      <c r="J31" s="27"/>
      <c r="K31" s="27"/>
      <c r="L31" s="27"/>
      <c r="M31" s="27"/>
      <c r="N31" s="27"/>
      <c r="O31" s="27"/>
      <c r="P31" s="27"/>
      <c r="Q31" s="27"/>
      <c r="R31" s="27"/>
      <c r="S31" s="27"/>
      <c r="T31" s="27"/>
      <c r="U31" s="27"/>
      <c r="V31" s="27"/>
      <c r="W31" s="27"/>
      <c r="X31" s="27"/>
      <c r="Y31" s="27"/>
      <c r="Z31" s="27"/>
    </row>
    <row r="32" spans="1:26" ht="33.75" customHeight="1">
      <c r="A32" s="27"/>
      <c r="B32" s="55" t="s">
        <v>88</v>
      </c>
      <c r="C32" s="56" t="s">
        <v>89</v>
      </c>
      <c r="D32" s="57"/>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c r="A33" s="27"/>
      <c r="B33" s="58" t="s">
        <v>90</v>
      </c>
      <c r="C33" s="59" t="s">
        <v>91</v>
      </c>
      <c r="D33" s="60"/>
      <c r="E33" s="27"/>
      <c r="F33" s="27"/>
      <c r="G33" s="27"/>
      <c r="H33" s="61"/>
      <c r="I33" s="27"/>
      <c r="J33" s="27"/>
      <c r="K33" s="27"/>
      <c r="L33" s="27"/>
      <c r="M33" s="27"/>
      <c r="N33" s="27"/>
      <c r="O33" s="27"/>
      <c r="P33" s="27"/>
      <c r="Q33" s="27"/>
      <c r="R33" s="27"/>
      <c r="S33" s="27"/>
      <c r="T33" s="27"/>
      <c r="U33" s="27"/>
      <c r="V33" s="27"/>
      <c r="W33" s="27"/>
      <c r="X33" s="27"/>
      <c r="Y33" s="27"/>
      <c r="Z33" s="27"/>
    </row>
    <row r="34" spans="1:26" ht="13.5" customHeight="1">
      <c r="A34" s="27"/>
      <c r="B34" s="62" t="s">
        <v>92</v>
      </c>
      <c r="C34" s="52" t="s">
        <v>93</v>
      </c>
      <c r="D34" s="63"/>
      <c r="E34" s="27"/>
      <c r="F34" s="27"/>
      <c r="G34" s="27"/>
      <c r="H34" s="61"/>
      <c r="I34" s="27"/>
      <c r="J34" s="27"/>
      <c r="K34" s="27"/>
      <c r="L34" s="27"/>
      <c r="M34" s="27"/>
      <c r="N34" s="27"/>
      <c r="O34" s="27"/>
      <c r="P34" s="27"/>
      <c r="Q34" s="27"/>
      <c r="R34" s="27"/>
      <c r="S34" s="27"/>
      <c r="T34" s="27"/>
      <c r="U34" s="27"/>
      <c r="V34" s="27"/>
      <c r="W34" s="27"/>
      <c r="X34" s="27"/>
      <c r="Y34" s="27"/>
      <c r="Z34" s="27"/>
    </row>
    <row r="35" spans="1:26" ht="18" customHeight="1">
      <c r="A35" s="27"/>
      <c r="B35" s="64" t="s">
        <v>94</v>
      </c>
      <c r="C35" s="52" t="s">
        <v>95</v>
      </c>
      <c r="D35" s="63"/>
      <c r="E35" s="27"/>
      <c r="F35" s="27"/>
      <c r="G35" s="27"/>
      <c r="H35" s="27"/>
      <c r="I35" s="65"/>
      <c r="J35" s="27"/>
      <c r="K35" s="27"/>
      <c r="L35" s="27"/>
      <c r="M35" s="27"/>
      <c r="N35" s="27"/>
      <c r="O35" s="27"/>
      <c r="P35" s="27"/>
      <c r="Q35" s="27"/>
      <c r="R35" s="27"/>
      <c r="S35" s="27"/>
      <c r="T35" s="27"/>
      <c r="U35" s="27"/>
      <c r="V35" s="27"/>
      <c r="W35" s="27"/>
      <c r="X35" s="27"/>
      <c r="Y35" s="27"/>
      <c r="Z35" s="27"/>
    </row>
    <row r="36" spans="1:26" ht="15.75" customHeight="1">
      <c r="A36" s="27"/>
      <c r="B36" s="66" t="s">
        <v>96</v>
      </c>
      <c r="C36" s="67" t="s">
        <v>97</v>
      </c>
      <c r="D36" s="68"/>
      <c r="E36" s="27"/>
      <c r="F36" s="27"/>
      <c r="G36" s="27"/>
      <c r="H36" s="27"/>
      <c r="I36" s="27"/>
      <c r="J36" s="65"/>
      <c r="K36" s="65"/>
      <c r="L36" s="27"/>
      <c r="M36" s="27"/>
      <c r="N36" s="27"/>
      <c r="O36" s="27"/>
      <c r="P36" s="27"/>
      <c r="Q36" s="27"/>
      <c r="R36" s="27"/>
      <c r="S36" s="27"/>
      <c r="T36" s="27"/>
      <c r="U36" s="27"/>
      <c r="V36" s="27"/>
      <c r="W36" s="27"/>
      <c r="X36" s="27"/>
      <c r="Y36" s="27"/>
      <c r="Z36" s="27"/>
    </row>
    <row r="37" spans="1:26" ht="15.7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Fuente!$B$34:$B$36</xm:f>
          </x14:formula1>
          <xm:sqref>L22:L23</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0"/>
  <sheetViews>
    <sheetView workbookViewId="0"/>
  </sheetViews>
  <sheetFormatPr baseColWidth="10" defaultColWidth="11.21875" defaultRowHeight="15" customHeight="1"/>
  <cols>
    <col min="1" max="26" width="10.5546875" customWidth="1"/>
  </cols>
  <sheetData>
    <row r="1" spans="1:12">
      <c r="A1" s="69" t="s">
        <v>98</v>
      </c>
      <c r="B1" s="70" t="s">
        <v>99</v>
      </c>
      <c r="C1" s="70" t="s">
        <v>100</v>
      </c>
      <c r="D1" s="70" t="s">
        <v>101</v>
      </c>
      <c r="E1" s="70" t="s">
        <v>102</v>
      </c>
      <c r="F1" s="70" t="s">
        <v>103</v>
      </c>
      <c r="G1" s="70" t="s">
        <v>104</v>
      </c>
      <c r="H1" s="70" t="s">
        <v>105</v>
      </c>
      <c r="I1" s="70" t="s">
        <v>106</v>
      </c>
      <c r="J1" s="70" t="s">
        <v>107</v>
      </c>
      <c r="K1" s="70" t="s">
        <v>108</v>
      </c>
      <c r="L1" s="70" t="s">
        <v>109</v>
      </c>
    </row>
    <row r="2" spans="1:12">
      <c r="A2" s="71">
        <v>1576</v>
      </c>
      <c r="B2" s="72">
        <v>3000</v>
      </c>
      <c r="C2" s="72">
        <v>5000</v>
      </c>
      <c r="D2" s="72">
        <v>5000</v>
      </c>
      <c r="E2" s="72">
        <v>5000</v>
      </c>
      <c r="F2" s="72">
        <v>10000</v>
      </c>
      <c r="G2" s="72">
        <v>8000</v>
      </c>
      <c r="H2" s="72">
        <v>5000</v>
      </c>
      <c r="I2" s="72">
        <v>5000</v>
      </c>
      <c r="J2" s="72">
        <v>6000</v>
      </c>
      <c r="K2" s="72">
        <v>5724</v>
      </c>
      <c r="L2" s="72">
        <v>10000</v>
      </c>
    </row>
    <row r="3" spans="1:12">
      <c r="A3" s="73">
        <v>2</v>
      </c>
      <c r="B3" s="74">
        <v>4</v>
      </c>
      <c r="C3" s="74">
        <v>7</v>
      </c>
      <c r="D3" s="74">
        <v>7</v>
      </c>
      <c r="E3" s="74">
        <v>7</v>
      </c>
      <c r="F3" s="74">
        <v>14</v>
      </c>
      <c r="G3" s="74">
        <v>12</v>
      </c>
      <c r="H3" s="74">
        <v>7</v>
      </c>
      <c r="I3" s="74">
        <v>7</v>
      </c>
      <c r="J3" s="74">
        <v>9</v>
      </c>
      <c r="K3" s="74">
        <v>8</v>
      </c>
      <c r="L3" s="74">
        <v>14</v>
      </c>
    </row>
    <row r="4" spans="1:12">
      <c r="A4" s="75">
        <v>1576</v>
      </c>
      <c r="B4" s="76">
        <v>2901</v>
      </c>
      <c r="C4" s="77"/>
      <c r="D4" s="77"/>
      <c r="E4" s="77"/>
      <c r="F4" s="77"/>
      <c r="G4" s="77"/>
      <c r="H4" s="77"/>
      <c r="I4" s="77"/>
      <c r="J4" s="77"/>
      <c r="K4" s="77"/>
      <c r="L4" s="77"/>
    </row>
    <row r="5" spans="1:12">
      <c r="A5" s="78">
        <v>2.2999999999999998</v>
      </c>
      <c r="B5" s="79">
        <v>4.2</v>
      </c>
      <c r="C5" s="79"/>
      <c r="D5" s="79"/>
      <c r="E5" s="79"/>
      <c r="F5" s="79"/>
      <c r="G5" s="79"/>
      <c r="H5" s="79"/>
      <c r="I5" s="79"/>
      <c r="J5" s="79"/>
      <c r="K5" s="79"/>
      <c r="L5" s="79"/>
    </row>
    <row r="6" spans="1:12">
      <c r="A6" s="80"/>
      <c r="B6" s="81"/>
      <c r="C6" s="72">
        <v>2700</v>
      </c>
      <c r="D6" s="81"/>
      <c r="E6" s="81"/>
      <c r="F6" s="72">
        <v>2700</v>
      </c>
      <c r="G6" s="81"/>
      <c r="H6" s="81"/>
      <c r="I6" s="72">
        <v>2700</v>
      </c>
      <c r="J6" s="81"/>
      <c r="K6" s="81"/>
      <c r="L6" s="72">
        <v>2600</v>
      </c>
    </row>
    <row r="7" spans="1:12">
      <c r="A7" s="82"/>
      <c r="B7" s="83"/>
      <c r="C7" s="83">
        <v>25.2</v>
      </c>
      <c r="D7" s="83"/>
      <c r="E7" s="83"/>
      <c r="F7" s="83">
        <v>25.2</v>
      </c>
      <c r="G7" s="83"/>
      <c r="H7" s="83"/>
      <c r="I7" s="83">
        <v>25.2</v>
      </c>
      <c r="J7" s="83"/>
      <c r="K7" s="83"/>
      <c r="L7" s="83">
        <v>24.3</v>
      </c>
    </row>
    <row r="8" spans="1:12">
      <c r="A8" s="84">
        <v>0</v>
      </c>
      <c r="B8" s="77">
        <v>0</v>
      </c>
      <c r="C8" s="77"/>
      <c r="D8" s="77"/>
      <c r="E8" s="77"/>
      <c r="F8" s="77"/>
      <c r="G8" s="77"/>
      <c r="H8" s="77"/>
      <c r="I8" s="77"/>
      <c r="J8" s="77"/>
      <c r="K8" s="77"/>
      <c r="L8" s="77"/>
    </row>
    <row r="9" spans="1:12">
      <c r="A9" s="78"/>
      <c r="B9" s="79"/>
      <c r="C9" s="79"/>
      <c r="D9" s="79"/>
      <c r="E9" s="79"/>
      <c r="F9" s="79"/>
      <c r="G9" s="79"/>
      <c r="H9" s="79"/>
      <c r="I9" s="79"/>
      <c r="J9" s="79"/>
      <c r="K9" s="79"/>
      <c r="L9" s="79"/>
    </row>
    <row r="10" spans="1:12">
      <c r="A10" s="85">
        <f t="shared" ref="A10:L10" si="0">A2+A6</f>
        <v>1576</v>
      </c>
      <c r="B10" s="85">
        <f t="shared" si="0"/>
        <v>3000</v>
      </c>
      <c r="C10" s="85">
        <f t="shared" si="0"/>
        <v>7700</v>
      </c>
      <c r="D10" s="85">
        <f t="shared" si="0"/>
        <v>5000</v>
      </c>
      <c r="E10" s="85">
        <f t="shared" si="0"/>
        <v>5000</v>
      </c>
      <c r="F10" s="85">
        <f t="shared" si="0"/>
        <v>12700</v>
      </c>
      <c r="G10" s="85">
        <f t="shared" si="0"/>
        <v>8000</v>
      </c>
      <c r="H10" s="85">
        <f t="shared" si="0"/>
        <v>5000</v>
      </c>
      <c r="I10" s="85">
        <f t="shared" si="0"/>
        <v>7700</v>
      </c>
      <c r="J10" s="85">
        <f t="shared" si="0"/>
        <v>6000</v>
      </c>
      <c r="K10" s="85">
        <f t="shared" si="0"/>
        <v>5724</v>
      </c>
      <c r="L10" s="85">
        <f t="shared" si="0"/>
        <v>12600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5.75" customHeight="1">
      <c r="A2" s="49"/>
      <c r="B2" s="158" t="s">
        <v>110</v>
      </c>
      <c r="C2" s="159"/>
      <c r="D2" s="49"/>
      <c r="E2" s="49"/>
      <c r="F2" s="49"/>
      <c r="G2" s="49"/>
      <c r="H2" s="49"/>
      <c r="I2" s="49"/>
      <c r="J2" s="49"/>
      <c r="K2" s="49"/>
      <c r="L2" s="49"/>
      <c r="M2" s="49"/>
      <c r="N2" s="49"/>
      <c r="O2" s="49"/>
      <c r="P2" s="49"/>
      <c r="Q2" s="49"/>
      <c r="R2" s="49"/>
      <c r="S2" s="49"/>
      <c r="T2" s="49"/>
      <c r="U2" s="49"/>
      <c r="V2" s="49"/>
      <c r="W2" s="49"/>
      <c r="X2" s="49"/>
      <c r="Y2" s="49"/>
      <c r="Z2" s="49"/>
    </row>
    <row r="3" spans="1:26" ht="15.75" customHeight="1">
      <c r="A3" s="49"/>
      <c r="B3" s="86"/>
      <c r="C3" s="86"/>
      <c r="D3" s="49"/>
      <c r="E3" s="49"/>
      <c r="F3" s="49"/>
      <c r="G3" s="49"/>
      <c r="H3" s="49"/>
      <c r="I3" s="49"/>
      <c r="J3" s="49"/>
      <c r="K3" s="49"/>
      <c r="L3" s="49"/>
      <c r="M3" s="49"/>
      <c r="N3" s="49"/>
      <c r="O3" s="49"/>
      <c r="P3" s="49"/>
      <c r="Q3" s="49"/>
      <c r="R3" s="49"/>
      <c r="S3" s="49"/>
      <c r="T3" s="49"/>
      <c r="U3" s="49"/>
      <c r="V3" s="49"/>
      <c r="W3" s="49"/>
      <c r="X3" s="49"/>
      <c r="Y3" s="49"/>
      <c r="Z3" s="49"/>
    </row>
    <row r="4" spans="1:26" ht="15.75" customHeight="1">
      <c r="A4" s="49"/>
      <c r="B4" s="87" t="s">
        <v>111</v>
      </c>
      <c r="C4" s="87" t="s">
        <v>112</v>
      </c>
      <c r="D4" s="49"/>
      <c r="E4" s="49"/>
      <c r="F4" s="49"/>
      <c r="G4" s="49"/>
      <c r="H4" s="49"/>
      <c r="I4" s="49"/>
      <c r="J4" s="49"/>
      <c r="K4" s="49"/>
      <c r="L4" s="49"/>
      <c r="M4" s="49"/>
      <c r="N4" s="49"/>
      <c r="O4" s="49"/>
      <c r="P4" s="49"/>
      <c r="Q4" s="49"/>
      <c r="R4" s="49"/>
      <c r="S4" s="49"/>
      <c r="T4" s="49"/>
      <c r="U4" s="49"/>
      <c r="V4" s="49"/>
      <c r="W4" s="49"/>
      <c r="X4" s="49"/>
      <c r="Y4" s="49"/>
      <c r="Z4" s="49"/>
    </row>
    <row r="5" spans="1:26" ht="15.75" customHeight="1">
      <c r="A5" s="49"/>
      <c r="B5" s="158" t="s">
        <v>113</v>
      </c>
      <c r="C5" s="159"/>
      <c r="D5" s="49"/>
      <c r="E5" s="49"/>
      <c r="F5" s="49"/>
      <c r="G5" s="49"/>
      <c r="H5" s="49"/>
      <c r="I5" s="49"/>
      <c r="J5" s="49"/>
      <c r="K5" s="49"/>
      <c r="L5" s="49"/>
      <c r="M5" s="49"/>
      <c r="N5" s="49"/>
      <c r="O5" s="49"/>
      <c r="P5" s="49"/>
      <c r="Q5" s="49"/>
      <c r="R5" s="49"/>
      <c r="S5" s="49"/>
      <c r="T5" s="49"/>
      <c r="U5" s="49"/>
      <c r="V5" s="49"/>
      <c r="W5" s="49"/>
      <c r="X5" s="49"/>
      <c r="Y5" s="49"/>
      <c r="Z5" s="49"/>
    </row>
    <row r="6" spans="1:26" ht="15.75" customHeight="1">
      <c r="A6" s="49"/>
      <c r="B6" s="88" t="s">
        <v>5</v>
      </c>
      <c r="C6" s="89" t="s">
        <v>114</v>
      </c>
      <c r="D6" s="49"/>
      <c r="E6" s="49"/>
      <c r="F6" s="49"/>
      <c r="G6" s="49"/>
      <c r="H6" s="49"/>
      <c r="I6" s="49"/>
      <c r="J6" s="49"/>
      <c r="K6" s="49"/>
      <c r="L6" s="49"/>
      <c r="M6" s="49"/>
      <c r="N6" s="49"/>
      <c r="O6" s="49"/>
      <c r="P6" s="49"/>
      <c r="Q6" s="49"/>
      <c r="R6" s="49"/>
      <c r="S6" s="49"/>
      <c r="T6" s="49"/>
      <c r="U6" s="49"/>
      <c r="V6" s="49"/>
      <c r="W6" s="49"/>
      <c r="X6" s="49"/>
      <c r="Y6" s="49"/>
      <c r="Z6" s="49"/>
    </row>
    <row r="7" spans="1:26" ht="15.75" customHeight="1">
      <c r="A7" s="49"/>
      <c r="B7" s="88" t="s">
        <v>115</v>
      </c>
      <c r="C7" s="89" t="s">
        <v>114</v>
      </c>
      <c r="D7" s="49"/>
      <c r="E7" s="49"/>
      <c r="F7" s="49"/>
      <c r="G7" s="49"/>
      <c r="H7" s="49"/>
      <c r="I7" s="49"/>
      <c r="J7" s="49"/>
      <c r="K7" s="49"/>
      <c r="L7" s="49"/>
      <c r="M7" s="49"/>
      <c r="N7" s="49"/>
      <c r="O7" s="49"/>
      <c r="P7" s="49"/>
      <c r="Q7" s="49"/>
      <c r="R7" s="49"/>
      <c r="S7" s="49"/>
      <c r="T7" s="49"/>
      <c r="U7" s="49"/>
      <c r="V7" s="49"/>
      <c r="W7" s="49"/>
      <c r="X7" s="49"/>
      <c r="Y7" s="49"/>
      <c r="Z7" s="49"/>
    </row>
    <row r="8" spans="1:26" ht="15.75" customHeight="1">
      <c r="A8" s="49"/>
      <c r="B8" s="88" t="s">
        <v>116</v>
      </c>
      <c r="C8" s="89" t="s">
        <v>117</v>
      </c>
      <c r="D8" s="49"/>
      <c r="E8" s="49"/>
      <c r="F8" s="49"/>
      <c r="G8" s="49"/>
      <c r="H8" s="49"/>
      <c r="I8" s="49"/>
      <c r="J8" s="49"/>
      <c r="K8" s="49"/>
      <c r="L8" s="49"/>
      <c r="M8" s="49"/>
      <c r="N8" s="49"/>
      <c r="O8" s="49"/>
      <c r="P8" s="49"/>
      <c r="Q8" s="49"/>
      <c r="R8" s="49"/>
      <c r="S8" s="49"/>
      <c r="T8" s="49"/>
      <c r="U8" s="49"/>
      <c r="V8" s="49"/>
      <c r="W8" s="49"/>
      <c r="X8" s="49"/>
      <c r="Y8" s="49"/>
      <c r="Z8" s="49"/>
    </row>
    <row r="9" spans="1:26" ht="15.75" customHeight="1">
      <c r="A9" s="49"/>
      <c r="B9" s="88" t="s">
        <v>118</v>
      </c>
      <c r="C9" s="90" t="s">
        <v>119</v>
      </c>
      <c r="D9" s="49"/>
      <c r="E9" s="49"/>
      <c r="F9" s="49"/>
      <c r="G9" s="49"/>
      <c r="H9" s="49"/>
      <c r="I9" s="49"/>
      <c r="J9" s="49"/>
      <c r="K9" s="49"/>
      <c r="L9" s="49"/>
      <c r="M9" s="49"/>
      <c r="N9" s="49"/>
      <c r="O9" s="49"/>
      <c r="P9" s="49"/>
      <c r="Q9" s="49"/>
      <c r="R9" s="49"/>
      <c r="S9" s="49"/>
      <c r="T9" s="49"/>
      <c r="U9" s="49"/>
      <c r="V9" s="49"/>
      <c r="W9" s="49"/>
      <c r="X9" s="49"/>
      <c r="Y9" s="49"/>
      <c r="Z9" s="49"/>
    </row>
    <row r="10" spans="1:26" ht="15.75" customHeight="1">
      <c r="A10" s="49"/>
      <c r="B10" s="88" t="s">
        <v>120</v>
      </c>
      <c r="C10" s="89" t="s">
        <v>121</v>
      </c>
      <c r="D10" s="49"/>
      <c r="E10" s="49"/>
      <c r="F10" s="49"/>
      <c r="G10" s="49"/>
      <c r="H10" s="49"/>
      <c r="I10" s="49"/>
      <c r="J10" s="49"/>
      <c r="K10" s="49"/>
      <c r="L10" s="49"/>
      <c r="M10" s="49"/>
      <c r="N10" s="49"/>
      <c r="O10" s="49"/>
      <c r="P10" s="49"/>
      <c r="Q10" s="49"/>
      <c r="R10" s="49"/>
      <c r="S10" s="49"/>
      <c r="T10" s="49"/>
      <c r="U10" s="49"/>
      <c r="V10" s="49"/>
      <c r="W10" s="49"/>
      <c r="X10" s="49"/>
      <c r="Y10" s="49"/>
      <c r="Z10" s="49"/>
    </row>
    <row r="11" spans="1:26" ht="210.75" customHeight="1">
      <c r="A11" s="49"/>
      <c r="B11" s="88" t="s">
        <v>122</v>
      </c>
      <c r="C11" s="91" t="s">
        <v>123</v>
      </c>
      <c r="D11" s="49"/>
      <c r="E11" s="49"/>
      <c r="F11" s="49"/>
      <c r="G11" s="49"/>
      <c r="H11" s="49"/>
      <c r="I11" s="49"/>
      <c r="J11" s="49"/>
      <c r="K11" s="49"/>
      <c r="L11" s="49"/>
      <c r="M11" s="49"/>
      <c r="N11" s="49"/>
      <c r="O11" s="49"/>
      <c r="P11" s="49"/>
      <c r="Q11" s="49"/>
      <c r="R11" s="49"/>
      <c r="S11" s="49"/>
      <c r="T11" s="49"/>
      <c r="U11" s="49"/>
      <c r="V11" s="49"/>
      <c r="W11" s="49"/>
      <c r="X11" s="49"/>
      <c r="Y11" s="49"/>
      <c r="Z11" s="49"/>
    </row>
    <row r="12" spans="1:26" ht="15.75" customHeight="1">
      <c r="A12" s="49"/>
      <c r="B12" s="88" t="s">
        <v>17</v>
      </c>
      <c r="C12" s="90" t="s">
        <v>124</v>
      </c>
      <c r="D12" s="49"/>
      <c r="E12" s="49"/>
      <c r="F12" s="49"/>
      <c r="G12" s="49"/>
      <c r="H12" s="49"/>
      <c r="I12" s="49"/>
      <c r="J12" s="49"/>
      <c r="K12" s="49"/>
      <c r="L12" s="49"/>
      <c r="M12" s="49"/>
      <c r="N12" s="49"/>
      <c r="O12" s="49"/>
      <c r="P12" s="49"/>
      <c r="Q12" s="49"/>
      <c r="R12" s="49"/>
      <c r="S12" s="49"/>
      <c r="T12" s="49"/>
      <c r="U12" s="49"/>
      <c r="V12" s="49"/>
      <c r="W12" s="49"/>
      <c r="X12" s="49"/>
      <c r="Y12" s="49"/>
      <c r="Z12" s="49"/>
    </row>
    <row r="13" spans="1:26" ht="15.75" customHeight="1">
      <c r="A13" s="49"/>
      <c r="B13" s="88" t="s">
        <v>125</v>
      </c>
      <c r="C13" s="90" t="s">
        <v>126</v>
      </c>
      <c r="D13" s="49"/>
      <c r="E13" s="49"/>
      <c r="F13" s="49"/>
      <c r="G13" s="49"/>
      <c r="H13" s="49"/>
      <c r="I13" s="49"/>
      <c r="J13" s="49"/>
      <c r="K13" s="49"/>
      <c r="L13" s="49"/>
      <c r="M13" s="49"/>
      <c r="N13" s="49"/>
      <c r="O13" s="49"/>
      <c r="P13" s="49"/>
      <c r="Q13" s="49"/>
      <c r="R13" s="49"/>
      <c r="S13" s="49"/>
      <c r="T13" s="49"/>
      <c r="U13" s="49"/>
      <c r="V13" s="49"/>
      <c r="W13" s="49"/>
      <c r="X13" s="49"/>
      <c r="Y13" s="49"/>
      <c r="Z13" s="49"/>
    </row>
    <row r="14" spans="1:26" ht="79.5" customHeight="1">
      <c r="A14" s="49"/>
      <c r="B14" s="88" t="s">
        <v>127</v>
      </c>
      <c r="C14" s="92" t="s">
        <v>128</v>
      </c>
      <c r="D14" s="49"/>
      <c r="E14" s="49"/>
      <c r="F14" s="49"/>
      <c r="G14" s="49"/>
      <c r="I14" s="49"/>
      <c r="J14" s="49"/>
      <c r="K14" s="49"/>
      <c r="L14" s="49"/>
      <c r="M14" s="49"/>
      <c r="N14" s="49"/>
      <c r="O14" s="49"/>
      <c r="P14" s="49"/>
      <c r="Q14" s="49"/>
      <c r="R14" s="49"/>
      <c r="S14" s="49"/>
      <c r="T14" s="49"/>
      <c r="U14" s="49"/>
      <c r="V14" s="49"/>
      <c r="W14" s="49"/>
      <c r="X14" s="49"/>
      <c r="Y14" s="49"/>
      <c r="Z14" s="49"/>
    </row>
    <row r="15" spans="1:26" ht="15.75" customHeight="1">
      <c r="A15" s="49"/>
      <c r="B15" s="88" t="s">
        <v>129</v>
      </c>
      <c r="C15" s="90" t="s">
        <v>130</v>
      </c>
      <c r="D15" s="49"/>
      <c r="E15" s="49"/>
      <c r="F15" s="49"/>
      <c r="G15" s="49"/>
      <c r="H15" s="49"/>
      <c r="I15" s="49"/>
      <c r="J15" s="49"/>
      <c r="K15" s="49"/>
      <c r="L15" s="49"/>
      <c r="M15" s="49"/>
      <c r="N15" s="49"/>
      <c r="O15" s="49"/>
      <c r="P15" s="49"/>
      <c r="Q15" s="49"/>
      <c r="R15" s="49"/>
      <c r="S15" s="49"/>
      <c r="T15" s="49"/>
      <c r="U15" s="49"/>
      <c r="V15" s="49"/>
      <c r="W15" s="49"/>
      <c r="X15" s="49"/>
      <c r="Y15" s="49"/>
      <c r="Z15" s="49"/>
    </row>
    <row r="16" spans="1:26" ht="15.75" customHeight="1">
      <c r="A16" s="49"/>
      <c r="B16" s="88" t="s">
        <v>131</v>
      </c>
      <c r="C16" s="90" t="s">
        <v>132</v>
      </c>
      <c r="D16" s="49"/>
      <c r="E16" s="49"/>
      <c r="F16" s="49"/>
      <c r="G16" s="49"/>
      <c r="H16" s="49"/>
      <c r="I16" s="49"/>
      <c r="J16" s="49"/>
      <c r="K16" s="49"/>
      <c r="L16" s="49"/>
      <c r="M16" s="49"/>
      <c r="N16" s="49"/>
      <c r="O16" s="49"/>
      <c r="P16" s="49"/>
      <c r="Q16" s="49"/>
      <c r="R16" s="49"/>
      <c r="S16" s="49"/>
      <c r="T16" s="49"/>
      <c r="U16" s="49"/>
      <c r="V16" s="49"/>
      <c r="W16" s="49"/>
      <c r="X16" s="49"/>
      <c r="Y16" s="49"/>
      <c r="Z16" s="49"/>
    </row>
    <row r="17" spans="1:26" ht="15.75" customHeight="1">
      <c r="A17" s="49"/>
      <c r="B17" s="88" t="s">
        <v>133</v>
      </c>
      <c r="C17" s="89" t="s">
        <v>134</v>
      </c>
      <c r="D17" s="49"/>
      <c r="E17" s="49"/>
      <c r="F17" s="49"/>
      <c r="G17" s="49"/>
      <c r="H17" s="49"/>
      <c r="I17" s="49"/>
      <c r="J17" s="49"/>
      <c r="K17" s="49"/>
      <c r="L17" s="49"/>
      <c r="M17" s="49"/>
      <c r="N17" s="49"/>
      <c r="O17" s="49"/>
      <c r="P17" s="49"/>
      <c r="Q17" s="49"/>
      <c r="R17" s="49"/>
      <c r="S17" s="49"/>
      <c r="T17" s="49"/>
      <c r="U17" s="49"/>
      <c r="V17" s="49"/>
      <c r="W17" s="49"/>
      <c r="X17" s="49"/>
      <c r="Y17" s="49"/>
      <c r="Z17" s="49"/>
    </row>
    <row r="18" spans="1:26" ht="15.75" customHeight="1">
      <c r="A18" s="49"/>
      <c r="B18" s="88" t="s">
        <v>135</v>
      </c>
      <c r="C18" s="90" t="s">
        <v>136</v>
      </c>
      <c r="D18" s="49"/>
      <c r="E18" s="49"/>
      <c r="F18" s="49"/>
      <c r="G18" s="49"/>
      <c r="H18" s="49"/>
      <c r="I18" s="49"/>
      <c r="J18" s="49"/>
      <c r="K18" s="49"/>
      <c r="L18" s="49"/>
      <c r="M18" s="49"/>
      <c r="N18" s="49"/>
      <c r="O18" s="49"/>
      <c r="P18" s="49"/>
      <c r="Q18" s="49"/>
      <c r="R18" s="49"/>
      <c r="S18" s="49"/>
      <c r="T18" s="49"/>
      <c r="U18" s="49"/>
      <c r="V18" s="49"/>
      <c r="W18" s="49"/>
      <c r="X18" s="49"/>
      <c r="Y18" s="49"/>
      <c r="Z18" s="49"/>
    </row>
    <row r="19" spans="1:26" ht="15.75" customHeight="1">
      <c r="A19" s="49"/>
      <c r="B19" s="160" t="s">
        <v>137</v>
      </c>
      <c r="C19" s="161"/>
      <c r="D19" s="49"/>
      <c r="E19" s="49"/>
      <c r="F19" s="49"/>
      <c r="G19" s="49"/>
      <c r="H19" s="49"/>
      <c r="I19" s="49"/>
      <c r="J19" s="49"/>
      <c r="K19" s="49"/>
      <c r="L19" s="49"/>
      <c r="M19" s="49"/>
      <c r="N19" s="49"/>
      <c r="O19" s="49"/>
      <c r="P19" s="49"/>
      <c r="Q19" s="49"/>
      <c r="R19" s="49"/>
      <c r="S19" s="49"/>
      <c r="T19" s="49"/>
      <c r="U19" s="49"/>
      <c r="V19" s="49"/>
      <c r="W19" s="49"/>
      <c r="X19" s="49"/>
      <c r="Y19" s="49"/>
      <c r="Z19" s="49"/>
    </row>
    <row r="20" spans="1:26" ht="24.75" customHeight="1">
      <c r="A20" s="49"/>
      <c r="B20" s="88" t="s">
        <v>138</v>
      </c>
      <c r="C20" s="93" t="s">
        <v>139</v>
      </c>
      <c r="D20" s="49"/>
      <c r="E20" s="49"/>
      <c r="F20" s="49"/>
      <c r="G20" s="49"/>
      <c r="H20" s="49"/>
      <c r="I20" s="49"/>
      <c r="J20" s="49"/>
      <c r="K20" s="49"/>
      <c r="L20" s="49"/>
      <c r="M20" s="49"/>
      <c r="N20" s="49"/>
      <c r="O20" s="49"/>
      <c r="P20" s="49"/>
      <c r="Q20" s="49"/>
      <c r="R20" s="49"/>
      <c r="S20" s="49"/>
      <c r="T20" s="49"/>
      <c r="U20" s="49"/>
      <c r="V20" s="49"/>
      <c r="W20" s="49"/>
      <c r="X20" s="49"/>
      <c r="Y20" s="49"/>
      <c r="Z20" s="49"/>
    </row>
    <row r="21" spans="1:26" ht="24.75" customHeight="1">
      <c r="A21" s="49"/>
      <c r="B21" s="94" t="s">
        <v>45</v>
      </c>
      <c r="C21" s="95" t="s">
        <v>140</v>
      </c>
      <c r="D21" s="49"/>
      <c r="E21" s="49"/>
      <c r="F21" s="49"/>
      <c r="G21" s="49"/>
      <c r="H21" s="49"/>
      <c r="I21" s="49"/>
      <c r="J21" s="49"/>
      <c r="K21" s="49"/>
      <c r="L21" s="49"/>
      <c r="M21" s="49"/>
      <c r="N21" s="49"/>
      <c r="O21" s="49"/>
      <c r="P21" s="49"/>
      <c r="Q21" s="49"/>
      <c r="R21" s="49"/>
      <c r="S21" s="49"/>
      <c r="T21" s="49"/>
      <c r="U21" s="49"/>
      <c r="V21" s="49"/>
      <c r="W21" s="49"/>
      <c r="X21" s="49"/>
      <c r="Y21" s="49"/>
      <c r="Z21" s="49"/>
    </row>
    <row r="22" spans="1:26" ht="48.75" customHeight="1">
      <c r="A22" s="49"/>
      <c r="B22" s="94" t="s">
        <v>49</v>
      </c>
      <c r="C22" s="96" t="s">
        <v>141</v>
      </c>
      <c r="D22" s="49"/>
      <c r="E22" s="49"/>
      <c r="F22" s="49"/>
      <c r="G22" s="49"/>
      <c r="H22" s="49"/>
      <c r="I22" s="49"/>
      <c r="J22" s="49"/>
      <c r="K22" s="49"/>
      <c r="L22" s="49"/>
      <c r="M22" s="49"/>
      <c r="N22" s="49"/>
      <c r="O22" s="49"/>
      <c r="P22" s="49"/>
      <c r="Q22" s="49"/>
      <c r="R22" s="49"/>
      <c r="S22" s="49"/>
      <c r="T22" s="49"/>
      <c r="U22" s="49"/>
      <c r="V22" s="49"/>
      <c r="W22" s="49"/>
      <c r="X22" s="49"/>
      <c r="Y22" s="49"/>
      <c r="Z22" s="49"/>
    </row>
    <row r="23" spans="1:26" ht="24.75" customHeight="1">
      <c r="A23" s="49"/>
      <c r="B23" s="94" t="s">
        <v>50</v>
      </c>
      <c r="C23" s="95" t="s">
        <v>142</v>
      </c>
      <c r="D23" s="49"/>
      <c r="E23" s="49"/>
      <c r="F23" s="49"/>
      <c r="G23" s="49"/>
      <c r="H23" s="49"/>
      <c r="I23" s="49"/>
      <c r="J23" s="49"/>
      <c r="K23" s="49"/>
      <c r="L23" s="49"/>
      <c r="M23" s="49"/>
      <c r="N23" s="49"/>
      <c r="O23" s="49"/>
      <c r="P23" s="49"/>
      <c r="Q23" s="49"/>
      <c r="R23" s="49"/>
      <c r="S23" s="49"/>
      <c r="T23" s="49"/>
      <c r="U23" s="49"/>
      <c r="V23" s="49"/>
      <c r="W23" s="49"/>
      <c r="X23" s="49"/>
      <c r="Y23" s="49"/>
      <c r="Z23" s="49"/>
    </row>
    <row r="24" spans="1:26" ht="66.75" customHeight="1">
      <c r="A24" s="49"/>
      <c r="B24" s="94" t="s">
        <v>66</v>
      </c>
      <c r="C24" s="96" t="s">
        <v>143</v>
      </c>
      <c r="D24" s="49"/>
      <c r="E24" s="49"/>
      <c r="F24" s="49"/>
      <c r="G24" s="49"/>
      <c r="H24" s="49"/>
      <c r="I24" s="49"/>
      <c r="J24" s="49"/>
      <c r="K24" s="49"/>
      <c r="L24" s="49"/>
      <c r="M24" s="49"/>
      <c r="N24" s="49"/>
      <c r="O24" s="49"/>
      <c r="P24" s="49"/>
      <c r="Q24" s="49"/>
      <c r="R24" s="49"/>
      <c r="S24" s="49"/>
      <c r="T24" s="49"/>
      <c r="U24" s="49"/>
      <c r="V24" s="49"/>
      <c r="W24" s="49"/>
      <c r="X24" s="49"/>
      <c r="Y24" s="49"/>
      <c r="Z24" s="49"/>
    </row>
    <row r="25" spans="1:26" ht="24.75" customHeight="1">
      <c r="A25" s="49"/>
      <c r="B25" s="88" t="s">
        <v>144</v>
      </c>
      <c r="C25" s="95" t="s">
        <v>145</v>
      </c>
      <c r="D25" s="49"/>
      <c r="E25" s="49"/>
      <c r="F25" s="49"/>
      <c r="G25" s="49"/>
      <c r="H25" s="49"/>
      <c r="I25" s="49"/>
      <c r="J25" s="49"/>
      <c r="K25" s="49"/>
      <c r="L25" s="49"/>
      <c r="M25" s="49"/>
      <c r="N25" s="49"/>
      <c r="O25" s="49"/>
      <c r="P25" s="49"/>
      <c r="Q25" s="49"/>
      <c r="R25" s="49"/>
      <c r="S25" s="49"/>
      <c r="T25" s="49"/>
      <c r="U25" s="49"/>
      <c r="V25" s="49"/>
      <c r="W25" s="49"/>
      <c r="X25" s="49"/>
      <c r="Y25" s="49"/>
      <c r="Z25" s="49"/>
    </row>
    <row r="26" spans="1:26" ht="24.75" customHeight="1">
      <c r="A26" s="49"/>
      <c r="B26" s="94" t="s">
        <v>69</v>
      </c>
      <c r="C26" s="95" t="s">
        <v>146</v>
      </c>
      <c r="D26" s="49"/>
      <c r="E26" s="49"/>
      <c r="F26" s="49"/>
      <c r="G26" s="49"/>
      <c r="H26" s="49"/>
      <c r="I26" s="49"/>
      <c r="J26" s="49"/>
      <c r="K26" s="49"/>
      <c r="L26" s="49"/>
      <c r="M26" s="49"/>
      <c r="N26" s="49"/>
      <c r="O26" s="49"/>
      <c r="P26" s="49"/>
      <c r="Q26" s="49"/>
      <c r="R26" s="49"/>
      <c r="S26" s="49"/>
      <c r="T26" s="49"/>
      <c r="U26" s="49"/>
      <c r="V26" s="49"/>
      <c r="W26" s="49"/>
      <c r="X26" s="49"/>
      <c r="Y26" s="49"/>
      <c r="Z26" s="49"/>
    </row>
    <row r="27" spans="1:26" ht="15.75" customHeight="1">
      <c r="A27" s="49"/>
      <c r="B27" s="158" t="s">
        <v>147</v>
      </c>
      <c r="C27" s="159"/>
      <c r="D27" s="49"/>
      <c r="E27" s="49"/>
      <c r="F27" s="49"/>
      <c r="G27" s="49"/>
      <c r="H27" s="49"/>
      <c r="I27" s="49"/>
      <c r="J27" s="49"/>
      <c r="K27" s="49"/>
      <c r="L27" s="49"/>
      <c r="M27" s="49"/>
      <c r="N27" s="49"/>
      <c r="O27" s="49"/>
      <c r="P27" s="49"/>
      <c r="Q27" s="49"/>
      <c r="R27" s="49"/>
      <c r="S27" s="49"/>
      <c r="T27" s="49"/>
      <c r="U27" s="49"/>
      <c r="V27" s="49"/>
      <c r="W27" s="49"/>
      <c r="X27" s="49"/>
      <c r="Y27" s="49"/>
      <c r="Z27" s="49"/>
    </row>
    <row r="28" spans="1:26" ht="48" customHeight="1">
      <c r="A28" s="49"/>
      <c r="B28" s="88" t="s">
        <v>148</v>
      </c>
      <c r="C28" s="90" t="s">
        <v>149</v>
      </c>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5.7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5.7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4">
    <mergeCell ref="B2:C2"/>
    <mergeCell ref="B5:C5"/>
    <mergeCell ref="B19:C19"/>
    <mergeCell ref="B27:C27"/>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97" t="s">
        <v>115</v>
      </c>
      <c r="B2" s="97" t="s">
        <v>116</v>
      </c>
    </row>
    <row r="3" spans="1:2" ht="15.75" customHeight="1">
      <c r="A3" s="98" t="s">
        <v>150</v>
      </c>
      <c r="B3" s="98" t="s">
        <v>150</v>
      </c>
    </row>
    <row r="4" spans="1:2" ht="15.75" customHeight="1">
      <c r="A4" s="99" t="s">
        <v>151</v>
      </c>
      <c r="B4" s="99" t="s">
        <v>152</v>
      </c>
    </row>
    <row r="5" spans="1:2" ht="15.75" customHeight="1">
      <c r="A5" s="99" t="s">
        <v>153</v>
      </c>
      <c r="B5" s="99" t="s">
        <v>154</v>
      </c>
    </row>
    <row r="6" spans="1:2" ht="15.75" customHeight="1">
      <c r="A6" s="99" t="s">
        <v>155</v>
      </c>
      <c r="B6" s="99" t="s">
        <v>156</v>
      </c>
    </row>
    <row r="7" spans="1:2" ht="15.75" customHeight="1">
      <c r="A7" s="99" t="s">
        <v>157</v>
      </c>
      <c r="B7" s="99" t="s">
        <v>158</v>
      </c>
    </row>
    <row r="8" spans="1:2" ht="15.75" customHeight="1">
      <c r="A8" s="99" t="s">
        <v>8</v>
      </c>
      <c r="B8" s="99" t="s">
        <v>10</v>
      </c>
    </row>
    <row r="9" spans="1:2" ht="15.75" customHeight="1">
      <c r="A9" s="99" t="s">
        <v>159</v>
      </c>
      <c r="B9" s="99" t="s">
        <v>160</v>
      </c>
    </row>
    <row r="10" spans="1:2" ht="15.75" customHeight="1">
      <c r="A10" s="99" t="s">
        <v>161</v>
      </c>
      <c r="B10" s="99" t="s">
        <v>162</v>
      </c>
    </row>
    <row r="11" spans="1:2" ht="15.75" customHeight="1">
      <c r="A11" s="99" t="s">
        <v>163</v>
      </c>
      <c r="B11" s="99" t="s">
        <v>164</v>
      </c>
    </row>
    <row r="12" spans="1:2" ht="15.75" customHeight="1">
      <c r="A12" s="100" t="s">
        <v>165</v>
      </c>
      <c r="B12" s="99" t="s">
        <v>166</v>
      </c>
    </row>
    <row r="13" spans="1:2" ht="15.75" customHeight="1">
      <c r="A13" s="100" t="s">
        <v>167</v>
      </c>
      <c r="B13" s="99" t="s">
        <v>168</v>
      </c>
    </row>
    <row r="14" spans="1:2" ht="15.75" customHeight="1">
      <c r="A14" s="100" t="s">
        <v>169</v>
      </c>
      <c r="B14" s="99" t="s">
        <v>170</v>
      </c>
    </row>
    <row r="15" spans="1:2" ht="15.75" customHeight="1">
      <c r="A15" s="100" t="s">
        <v>171</v>
      </c>
      <c r="B15" s="99" t="s">
        <v>172</v>
      </c>
    </row>
    <row r="16" spans="1:2" ht="15.75" customHeight="1">
      <c r="A16" s="100" t="s">
        <v>173</v>
      </c>
      <c r="B16" s="99" t="s">
        <v>174</v>
      </c>
    </row>
    <row r="17" spans="1:7" ht="15.75" customHeight="1">
      <c r="A17" s="100" t="s">
        <v>175</v>
      </c>
      <c r="B17" s="99" t="s">
        <v>176</v>
      </c>
    </row>
    <row r="18" spans="1:7" ht="15.75" customHeight="1"/>
    <row r="19" spans="1:7" ht="15.75" customHeight="1">
      <c r="A19" s="101" t="s">
        <v>135</v>
      </c>
      <c r="B19" s="101" t="s">
        <v>177</v>
      </c>
      <c r="D19" s="101" t="s">
        <v>178</v>
      </c>
      <c r="G19" s="102" t="s">
        <v>131</v>
      </c>
    </row>
    <row r="20" spans="1:7" ht="15.75" customHeight="1">
      <c r="A20" s="98" t="s">
        <v>150</v>
      </c>
      <c r="B20" s="98" t="s">
        <v>150</v>
      </c>
      <c r="D20" s="98" t="s">
        <v>150</v>
      </c>
      <c r="G20" s="98" t="s">
        <v>150</v>
      </c>
    </row>
    <row r="21" spans="1:7" ht="15.75" customHeight="1">
      <c r="A21" s="99" t="s">
        <v>179</v>
      </c>
      <c r="B21" s="99" t="s">
        <v>31</v>
      </c>
      <c r="D21" s="99" t="s">
        <v>16</v>
      </c>
      <c r="G21" s="99" t="s">
        <v>180</v>
      </c>
    </row>
    <row r="22" spans="1:7" ht="15.75" customHeight="1">
      <c r="A22" s="99" t="s">
        <v>181</v>
      </c>
      <c r="B22" s="99" t="s">
        <v>182</v>
      </c>
      <c r="D22" s="99" t="s">
        <v>183</v>
      </c>
      <c r="G22" s="99" t="s">
        <v>29</v>
      </c>
    </row>
    <row r="23" spans="1:7" ht="15.75" customHeight="1">
      <c r="A23" s="99" t="s">
        <v>33</v>
      </c>
      <c r="B23" s="99" t="s">
        <v>184</v>
      </c>
      <c r="D23" s="99" t="s">
        <v>185</v>
      </c>
    </row>
    <row r="24" spans="1:7" ht="15.75" customHeight="1">
      <c r="A24" s="99" t="s">
        <v>186</v>
      </c>
      <c r="B24" s="99" t="s">
        <v>187</v>
      </c>
      <c r="D24" s="99" t="s">
        <v>188</v>
      </c>
    </row>
    <row r="25" spans="1:7" ht="15.75" customHeight="1">
      <c r="A25" s="99" t="s">
        <v>189</v>
      </c>
      <c r="B25" s="99" t="s">
        <v>190</v>
      </c>
      <c r="D25" s="99" t="s">
        <v>191</v>
      </c>
    </row>
    <row r="26" spans="1:7" ht="15.75" customHeight="1">
      <c r="A26" s="99" t="s">
        <v>192</v>
      </c>
      <c r="B26" s="99" t="s">
        <v>193</v>
      </c>
    </row>
    <row r="27" spans="1:7" ht="15.75" customHeight="1">
      <c r="A27" s="99" t="s">
        <v>194</v>
      </c>
    </row>
    <row r="28" spans="1:7" ht="15.75" customHeight="1">
      <c r="A28" s="99" t="s">
        <v>195</v>
      </c>
      <c r="B28" s="101" t="s">
        <v>17</v>
      </c>
      <c r="D28" s="102" t="s">
        <v>196</v>
      </c>
    </row>
    <row r="29" spans="1:7" ht="15.75" customHeight="1">
      <c r="A29" s="99" t="s">
        <v>197</v>
      </c>
      <c r="B29" s="98" t="s">
        <v>150</v>
      </c>
      <c r="D29" s="98" t="s">
        <v>150</v>
      </c>
    </row>
    <row r="30" spans="1:7" ht="15.75" customHeight="1">
      <c r="A30" s="99" t="s">
        <v>198</v>
      </c>
      <c r="B30" s="99" t="s">
        <v>18</v>
      </c>
      <c r="D30" s="103" t="s">
        <v>199</v>
      </c>
    </row>
    <row r="31" spans="1:7" ht="15.75" customHeight="1">
      <c r="B31" s="99" t="s">
        <v>200</v>
      </c>
      <c r="D31" s="104" t="s">
        <v>201</v>
      </c>
    </row>
    <row r="32" spans="1:7" ht="15.75" customHeight="1">
      <c r="B32" s="99" t="s">
        <v>91</v>
      </c>
      <c r="D32" s="104" t="s">
        <v>202</v>
      </c>
    </row>
    <row r="33" spans="1:4" ht="15.75" customHeight="1">
      <c r="A33" s="101" t="s">
        <v>203</v>
      </c>
      <c r="B33" s="101" t="s">
        <v>204</v>
      </c>
      <c r="D33" s="105" t="s">
        <v>205</v>
      </c>
    </row>
    <row r="34" spans="1:4" ht="15.75" customHeight="1">
      <c r="A34" s="98" t="s">
        <v>150</v>
      </c>
      <c r="B34" s="98" t="s">
        <v>150</v>
      </c>
      <c r="D34" s="104" t="s">
        <v>206</v>
      </c>
    </row>
    <row r="35" spans="1:4" ht="15.75" customHeight="1">
      <c r="A35" s="99" t="s">
        <v>72</v>
      </c>
      <c r="B35" s="99" t="s">
        <v>207</v>
      </c>
      <c r="D35" s="104" t="s">
        <v>208</v>
      </c>
    </row>
    <row r="36" spans="1:4" ht="15.75" customHeight="1">
      <c r="A36" s="99" t="s">
        <v>209</v>
      </c>
      <c r="B36" s="99" t="s">
        <v>210</v>
      </c>
      <c r="D36" s="104" t="s">
        <v>211</v>
      </c>
    </row>
    <row r="37" spans="1:4" ht="15.75" customHeight="1">
      <c r="A37" s="99" t="s">
        <v>44</v>
      </c>
      <c r="D37" s="104" t="s">
        <v>6</v>
      </c>
    </row>
    <row r="38" spans="1:4" ht="15.75" customHeight="1">
      <c r="A38" s="99" t="s">
        <v>74</v>
      </c>
      <c r="D38" s="105" t="s">
        <v>212</v>
      </c>
    </row>
    <row r="39" spans="1:4" ht="15.75" customHeight="1">
      <c r="D39" s="104" t="s">
        <v>213</v>
      </c>
    </row>
    <row r="40" spans="1:4" ht="15.75" customHeight="1">
      <c r="D40" s="104" t="s">
        <v>214</v>
      </c>
    </row>
    <row r="41" spans="1:4" ht="15.75" customHeight="1">
      <c r="D41" s="105" t="s">
        <v>215</v>
      </c>
    </row>
    <row r="42" spans="1:4" ht="15.75" customHeight="1">
      <c r="D42" s="104" t="s">
        <v>216</v>
      </c>
    </row>
    <row r="43" spans="1:4" ht="15.75" customHeight="1">
      <c r="D43" s="104" t="s">
        <v>217</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 Hoja de Vida</vt:lpstr>
      <vt:lpstr>2. Seguimiento y Análisis</vt:lpstr>
      <vt:lpstr>Hoja2</vt:lpstr>
      <vt:lpstr>Instructivo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2021-09-21T12:43:34Z</dcterms:created>
  <dcterms:modified xsi:type="dcterms:W3CDTF">2021-09-21T12:43:34Z</dcterms:modified>
</cp:coreProperties>
</file>