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0f1c79e0f530d38a/Escritorio/Luz/2021/SIG/Indicadores/2020/"/>
    </mc:Choice>
  </mc:AlternateContent>
  <xr:revisionPtr revIDLastSave="0" documentId="8_{C2592237-B35E-4C32-9CE7-7AF00965771A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I17" i="7"/>
  <c r="H17" i="7"/>
  <c r="J17" i="7"/>
  <c r="I22" i="7"/>
  <c r="G17" i="7"/>
  <c r="F17" i="7"/>
  <c r="E17" i="7"/>
  <c r="B15" i="7"/>
  <c r="B14" i="7"/>
  <c r="H22" i="7"/>
  <c r="L17" i="7"/>
  <c r="M17" i="7"/>
  <c r="K17" i="7"/>
  <c r="J22" i="7"/>
  <c r="N17" i="7"/>
  <c r="O17" i="7"/>
  <c r="P17" i="7"/>
  <c r="K22" i="7"/>
  <c r="C6" i="7"/>
</calcChain>
</file>

<file path=xl/sharedStrings.xml><?xml version="1.0" encoding="utf-8"?>
<sst xmlns="http://schemas.openxmlformats.org/spreadsheetml/2006/main" count="238" uniqueCount="201">
  <si>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</si>
  <si>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</si>
  <si>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</si>
  <si>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</si>
  <si>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</si>
  <si>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</si>
  <si>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</si>
  <si>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</si>
  <si>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</si>
  <si>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</si>
  <si>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</si>
  <si>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</si>
  <si>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</si>
  <si>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</si>
  <si>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</si>
  <si>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</si>
  <si>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</si>
  <si>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</si>
  <si>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</si>
  <si>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</si>
  <si>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</si>
  <si>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</si>
  <si>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</si>
  <si>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</si>
  <si>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</si>
  <si>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</si>
  <si>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</si>
  <si>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</si>
  <si>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</si>
  <si>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</si>
  <si>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</si>
  <si>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</si>
  <si>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</si>
  <si>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</si>
  <si>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</si>
  <si>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</si>
  <si>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</si>
  <si>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</si>
  <si>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</si>
  <si>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</si>
  <si>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</si>
  <si>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</si>
  <si>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</si>
  <si>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</si>
  <si>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</si>
  <si>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</si>
  <si>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</si>
  <si>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</si>
  <si>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</si>
  <si>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</si>
  <si>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</si>
  <si>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</si>
  <si>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</si>
  <si>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</si>
  <si>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</si>
  <si>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</si>
  <si>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</si>
  <si>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</si>
  <si>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</si>
  <si>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</si>
  <si>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</si>
  <si>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</si>
  <si>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</si>
  <si>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</si>
  <si>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</si>
  <si>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</si>
  <si>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</si>
  <si>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</si>
  <si>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</si>
  <si>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</si>
  <si>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</si>
  <si>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</si>
  <si>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</si>
  <si>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</si>
  <si>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</si>
  <si>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</si>
  <si>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</si>
  <si>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</si>
  <si>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</si>
  <si>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</si>
  <si>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</si>
  <si>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</si>
  <si>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</si>
  <si>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</si>
  <si>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</si>
  <si>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</si>
  <si>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</si>
  <si>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</si>
  <si>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</si>
  <si>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</si>
  <si>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</si>
  <si>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</si>
  <si>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</si>
  <si>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</si>
  <si>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</si>
  <si>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</si>
  <si>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</si>
  <si>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</si>
  <si>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</si>
  <si>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</si>
  <si>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</si>
  <si>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</si>
  <si>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</si>
  <si>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</si>
  <si>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</si>
  <si>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</si>
  <si>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</si>
  <si>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</si>
  <si>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</si>
  <si>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</si>
  <si>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</si>
  <si>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</si>
  <si>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</si>
  <si>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</si>
  <si>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</si>
  <si>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</si>
  <si>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</si>
  <si>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</si>
  <si>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</si>
  <si>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</si>
  <si>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</si>
  <si>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</si>
  <si>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</si>
  <si>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</si>
  <si>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</si>
  <si>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</si>
  <si>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</si>
  <si>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</si>
  <si>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</si>
  <si>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</si>
  <si>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</si>
  <si>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</si>
  <si>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</si>
  <si>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</si>
  <si>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</si>
  <si>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</si>
  <si>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</si>
  <si>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</si>
  <si>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</si>
  <si>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</si>
  <si>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</si>
  <si>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</si>
  <si>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</si>
  <si>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</si>
  <si>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</si>
  <si>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</si>
  <si>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</si>
  <si>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</si>
  <si>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</si>
  <si>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</si>
  <si>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</si>
  <si>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</si>
  <si>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</si>
  <si>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</si>
  <si>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</si>
  <si>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</si>
  <si>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</si>
  <si>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</si>
  <si>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</si>
  <si>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</si>
  <si>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</si>
  <si>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</si>
  <si>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</si>
  <si>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</si>
  <si>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</si>
  <si>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</si>
  <si>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</si>
  <si>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</si>
  <si>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</si>
  <si>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</si>
  <si>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</si>
  <si>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</si>
  <si>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</si>
  <si>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</si>
  <si>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</si>
  <si>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</si>
  <si>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</si>
  <si>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</si>
  <si>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</si>
  <si>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</si>
  <si>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</si>
  <si>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</si>
  <si>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</si>
  <si>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</si>
  <si>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</si>
  <si>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</si>
  <si>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</si>
  <si>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Numerador</t>
  </si>
  <si>
    <t>Luz Aída Angel Parra, Técnico Administrativo, Subdirección de Promoción y Mercadeo</t>
  </si>
  <si>
    <t>Juan José Lamar Montoya, Subdirector, Subdirección de Promoción y Mercadeo</t>
  </si>
  <si>
    <t>x100</t>
  </si>
  <si>
    <t>No aplica</t>
  </si>
  <si>
    <t xml:space="preserve">Cuantificar el número de personas atendidas a través de la red de información turística, midiendo el nivel de demanda de información turística en la red de información. </t>
  </si>
  <si>
    <t>Sumatoria número de personas atendidas a través de la red de información turística</t>
  </si>
  <si>
    <t>Número de personas programadas</t>
  </si>
  <si>
    <t>Turista o Residente que hace uso de los servicios ofrecidos por el IDT, a través de la Red de Información Turística.
Red de Información Turística: Conformada por Recorridos Turísticos y Puntos de información turística fijos, móviles e itinerantes; dotados con material promocional e infraestructura y tecnología de punta, atendidos por personal bilingüe con amplios conocimientos en relación con la oferta turística y cultural de la ciudad y su zona de influencia</t>
  </si>
  <si>
    <t>Cantidad de personas programada a atender</t>
  </si>
  <si>
    <t>Plan de acción proyecto 7706</t>
  </si>
  <si>
    <t>Personas atendidas a través de la red de información turística</t>
  </si>
  <si>
    <t>Se atendieron 10.265 personas así: 2.646 (26%) Extranjeros, 1.727 (17%) nacionales y 5.892 (57%) residentes; a través de canales de los siguientes canales de atención de la red de información turística: 
• Telefónicos: Línea celular (24 horas) y línea 018000127400 
• Electrónicos: correo informacionturistica@idt.gov.co 
• Virtuales: Recorridos turísticos 
• Presenciales: Punto de Información Terminal Salitre y Monserrate
 • Itinerantes y eventos - Corferias</t>
  </si>
  <si>
    <t>Se atendieron 2.305 personas así: 1.780 Extranjeros, 137 nacionales y 388 residentes; a través de canales de atención telefónicos (24 horas), electrónicos, virtuales y presenciales (PIT Terminal salitre).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</si>
</sst>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9" fillId="3" borderId="1" xfId="1" applyFont="1" applyFill="1" applyBorder="1" applyAlignment="1" applyProtection="1">
      <alignment vertical="center" wrapText="1"/>
    </xf>
    <xf numFmtId="0" fontId="10" fillId="4" borderId="12" xfId="1" applyFont="1" applyFill="1" applyBorder="1" applyAlignment="1" applyProtection="1">
      <alignment horizontal="left"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0" borderId="10" xfId="1" applyFont="1" applyBorder="1" applyAlignment="1" applyProtection="1">
      <alignment horizontal="left" vertical="center" wrapText="1"/>
    </xf>
    <xf numFmtId="1" fontId="10" fillId="0" borderId="17" xfId="1" applyNumberFormat="1" applyFont="1" applyBorder="1" applyAlignment="1" applyProtection="1">
      <alignment horizontal="center" vertical="center"/>
      <protection locked="0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wrapText="1"/>
    </xf>
    <xf numFmtId="164" fontId="8" fillId="0" borderId="46" xfId="1" applyNumberFormat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41" fontId="10" fillId="0" borderId="17" xfId="13" applyFont="1" applyBorder="1" applyAlignment="1" applyProtection="1">
      <alignment horizontal="center" vertical="center"/>
      <protection locked="0"/>
    </xf>
    <xf numFmtId="41" fontId="10" fillId="0" borderId="37" xfId="13" applyFont="1" applyBorder="1" applyAlignment="1" applyProtection="1">
      <alignment horizontal="center" vertical="center"/>
      <protection locked="0"/>
    </xf>
    <xf numFmtId="9" fontId="10" fillId="0" borderId="0" xfId="12" applyFont="1" applyProtection="1"/>
    <xf numFmtId="41" fontId="10" fillId="0" borderId="0" xfId="13" applyFont="1" applyProtection="1"/>
    <xf numFmtId="0" fontId="10" fillId="0" borderId="0" xfId="1" applyNumberFormat="1" applyFont="1" applyProtection="1"/>
    <xf numFmtId="41" fontId="17" fillId="4" borderId="10" xfId="13" applyFont="1" applyFill="1" applyBorder="1" applyAlignment="1" applyProtection="1">
      <alignment horizontal="right" vertical="center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7" fillId="4" borderId="10" xfId="1" applyFont="1" applyFill="1" applyBorder="1" applyAlignment="1" applyProtection="1">
      <alignment horizontal="left" vertical="center" wrapText="1"/>
    </xf>
    <xf numFmtId="0" fontId="17" fillId="4" borderId="12" xfId="1" applyFont="1" applyFill="1" applyBorder="1" applyAlignment="1" applyProtection="1">
      <alignment horizontal="left" vertical="center" wrapText="1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" applyNumberFormat="1" applyFont="1" applyBorder="1" applyAlignment="1" applyProtection="1">
      <alignment horizontal="left" vertical="center"/>
      <protection locked="0"/>
    </xf>
    <xf numFmtId="9" fontId="17" fillId="0" borderId="28" xfId="1" applyNumberFormat="1" applyFont="1" applyBorder="1" applyAlignment="1" applyProtection="1">
      <alignment horizontal="lef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7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</xf>
    <xf numFmtId="0" fontId="8" fillId="4" borderId="11" xfId="1" applyFont="1" applyFill="1" applyBorder="1" applyAlignment="1" applyProtection="1">
      <alignment horizontal="left" vertical="center" wrapText="1"/>
    </xf>
    <xf numFmtId="0" fontId="8" fillId="4" borderId="12" xfId="1" applyFont="1" applyFill="1" applyBorder="1" applyAlignment="1" applyProtection="1">
      <alignment horizontal="left" vertical="center" wrapText="1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left" vertical="center" wrapText="1"/>
      <protection locked="0"/>
    </xf>
    <xf numFmtId="0" fontId="8" fillId="0" borderId="37" xfId="1" applyFont="1" applyBorder="1" applyAlignment="1" applyProtection="1">
      <alignment horizontal="left" vertical="center" wrapText="1"/>
      <protection locked="0"/>
    </xf>
    <xf numFmtId="0" fontId="8" fillId="0" borderId="25" xfId="1" applyFont="1" applyBorder="1" applyAlignment="1" applyProtection="1">
      <alignment horizontal="left" wrapText="1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</xf>
    <xf numFmtId="0" fontId="8" fillId="11" borderId="11" xfId="1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top" wrapText="1"/>
      <protection locked="0"/>
    </xf>
    <xf numFmtId="0" fontId="10" fillId="0" borderId="12" xfId="1" applyFont="1" applyBorder="1" applyAlignment="1" applyProtection="1">
      <alignment horizontal="left" vertical="top" wrapText="1"/>
      <protection locked="0"/>
    </xf>
    <xf numFmtId="0" fontId="10" fillId="0" borderId="10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left"/>
      <protection locked="0"/>
    </xf>
    <xf numFmtId="165" fontId="8" fillId="0" borderId="11" xfId="1" applyNumberFormat="1" applyFont="1" applyBorder="1" applyAlignment="1" applyProtection="1">
      <alignment horizontal="left"/>
      <protection locked="0"/>
    </xf>
    <xf numFmtId="165" fontId="8" fillId="0" borderId="12" xfId="1" applyNumberFormat="1" applyFont="1" applyBorder="1" applyAlignment="1" applyProtection="1">
      <alignment horizontal="left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opLeftCell="F10" zoomScale="125" zoomScaleNormal="90" zoomScalePageLayoutView="91" workbookViewId="0">
      <selection activeCell="H14" sqref="H14"/>
    </sheetView>
  </sheetViews>
  <sheetFormatPr baseColWidth="10" defaultColWidth="11.5" defaultRowHeight="12.75" x14ac:dyDescent="0.2"/>
  <cols>
    <col min="1" max="1" width="2.125" style="33" customWidth="1"/>
    <col min="2" max="2" width="21.375" style="46" customWidth="1"/>
    <col min="3" max="3" width="35.375" style="33" customWidth="1"/>
    <col min="4" max="4" width="22.625" style="33" customWidth="1"/>
    <col min="5" max="5" width="13.125" style="33" customWidth="1"/>
    <col min="6" max="6" width="9.125" style="33" customWidth="1"/>
    <col min="7" max="7" width="36.37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22"/>
      <c r="C2" s="123" t="s">
        <v>0</v>
      </c>
      <c r="D2" s="124"/>
      <c r="E2" s="124"/>
      <c r="F2" s="124"/>
      <c r="G2" s="124"/>
      <c r="H2" s="125"/>
    </row>
    <row r="3" spans="2:8" ht="12.75" customHeight="1" x14ac:dyDescent="0.2">
      <c r="B3" s="122"/>
      <c r="C3" s="126"/>
      <c r="D3" s="127"/>
      <c r="E3" s="127"/>
      <c r="F3" s="127"/>
      <c r="G3" s="127"/>
      <c r="H3" s="128"/>
    </row>
    <row r="4" spans="2:8" ht="32.1" customHeight="1" x14ac:dyDescent="0.2">
      <c r="B4" s="122"/>
      <c r="C4" s="126"/>
      <c r="D4" s="127"/>
      <c r="E4" s="127"/>
      <c r="F4" s="127"/>
      <c r="G4" s="127"/>
      <c r="H4" s="128"/>
    </row>
    <row r="5" spans="2:8" ht="27.75" customHeight="1" x14ac:dyDescent="0.2">
      <c r="B5" s="122"/>
      <c r="C5" s="129"/>
      <c r="D5" s="130"/>
      <c r="E5" s="130"/>
      <c r="F5" s="130"/>
      <c r="G5" s="130"/>
      <c r="H5" s="131"/>
    </row>
    <row r="6" spans="2:8" x14ac:dyDescent="0.2">
      <c r="B6" s="47"/>
      <c r="C6" s="41"/>
      <c r="D6" s="41"/>
      <c r="E6" s="41"/>
      <c r="F6" s="41"/>
      <c r="G6" s="41"/>
      <c r="H6" s="42"/>
    </row>
    <row r="7" spans="2:8" ht="15.75" x14ac:dyDescent="0.2">
      <c r="B7" s="48"/>
      <c r="C7" s="55"/>
      <c r="D7" s="45" t="s">
        <v>1</v>
      </c>
      <c r="E7" s="43"/>
      <c r="F7" s="43"/>
      <c r="G7" s="43"/>
      <c r="H7" s="44"/>
    </row>
    <row r="8" spans="2:8" ht="32.25" customHeight="1" x14ac:dyDescent="0.2">
      <c r="B8" s="49" t="s">
        <v>149</v>
      </c>
      <c r="C8" s="132" t="s">
        <v>180</v>
      </c>
      <c r="D8" s="133"/>
      <c r="E8" s="133"/>
      <c r="F8" s="133"/>
      <c r="G8" s="133"/>
      <c r="H8" s="134"/>
    </row>
    <row r="9" spans="2:8" ht="68.099999999999994" customHeight="1" x14ac:dyDescent="0.2">
      <c r="B9" s="50" t="s">
        <v>2</v>
      </c>
      <c r="C9" s="34" t="s">
        <v>23</v>
      </c>
      <c r="D9" s="35" t="s">
        <v>3</v>
      </c>
      <c r="E9" s="135" t="s">
        <v>67</v>
      </c>
      <c r="F9" s="136"/>
      <c r="G9" s="136"/>
      <c r="H9" s="137"/>
    </row>
    <row r="10" spans="2:8" ht="51" customHeight="1" x14ac:dyDescent="0.2">
      <c r="B10" s="51" t="s">
        <v>4</v>
      </c>
      <c r="C10" s="34" t="s">
        <v>198</v>
      </c>
      <c r="D10" s="35" t="s">
        <v>5</v>
      </c>
      <c r="E10" s="119" t="s">
        <v>192</v>
      </c>
      <c r="F10" s="120"/>
      <c r="G10" s="120"/>
      <c r="H10" s="121"/>
    </row>
    <row r="11" spans="2:8" ht="15.75" x14ac:dyDescent="0.2">
      <c r="B11" s="52" t="s">
        <v>6</v>
      </c>
      <c r="C11" s="36" t="s">
        <v>151</v>
      </c>
      <c r="D11" s="37" t="s">
        <v>7</v>
      </c>
      <c r="E11" s="119" t="s">
        <v>83</v>
      </c>
      <c r="F11" s="120"/>
      <c r="G11" s="120"/>
      <c r="H11" s="121"/>
    </row>
    <row r="12" spans="2:8" ht="31.5" customHeight="1" x14ac:dyDescent="0.2">
      <c r="B12" s="107" t="s">
        <v>8</v>
      </c>
      <c r="C12" s="109" t="s">
        <v>191</v>
      </c>
      <c r="D12" s="111" t="s">
        <v>9</v>
      </c>
      <c r="E12" s="56" t="s">
        <v>187</v>
      </c>
      <c r="F12" s="115" t="s">
        <v>193</v>
      </c>
      <c r="G12" s="116"/>
      <c r="H12" s="113" t="s">
        <v>190</v>
      </c>
    </row>
    <row r="13" spans="2:8" ht="18" customHeight="1" x14ac:dyDescent="0.2">
      <c r="B13" s="108"/>
      <c r="C13" s="110"/>
      <c r="D13" s="112"/>
      <c r="E13" s="57" t="s">
        <v>165</v>
      </c>
      <c r="F13" s="117" t="s">
        <v>194</v>
      </c>
      <c r="G13" s="118"/>
      <c r="H13" s="114"/>
    </row>
    <row r="14" spans="2:8" ht="15.75" x14ac:dyDescent="0.2">
      <c r="B14" s="53" t="s">
        <v>10</v>
      </c>
      <c r="C14" s="101">
        <v>10000</v>
      </c>
      <c r="D14" s="53" t="s">
        <v>11</v>
      </c>
      <c r="E14" s="105" t="s">
        <v>158</v>
      </c>
      <c r="F14" s="106"/>
      <c r="G14" s="58" t="s">
        <v>12</v>
      </c>
      <c r="H14" s="59" t="s">
        <v>77</v>
      </c>
    </row>
    <row r="15" spans="2:8" ht="21" customHeight="1" x14ac:dyDescent="0.2">
      <c r="B15" s="52" t="s">
        <v>13</v>
      </c>
      <c r="C15" s="102" t="s">
        <v>36</v>
      </c>
      <c r="D15" s="103"/>
      <c r="E15" s="103"/>
      <c r="F15" s="103"/>
      <c r="G15" s="103"/>
      <c r="H15" s="104"/>
    </row>
    <row r="17" spans="2:8" ht="41.1" customHeight="1" x14ac:dyDescent="0.25">
      <c r="B17" s="54" t="s">
        <v>14</v>
      </c>
      <c r="C17" s="1" t="s">
        <v>188</v>
      </c>
      <c r="D17" s="38"/>
      <c r="E17" s="38"/>
      <c r="F17" s="38"/>
      <c r="G17" s="38"/>
      <c r="H17" s="38"/>
    </row>
    <row r="18" spans="2:8" ht="15" x14ac:dyDescent="0.25">
      <c r="B18" s="54" t="s">
        <v>15</v>
      </c>
      <c r="C18" s="2" t="s">
        <v>189</v>
      </c>
      <c r="D18" s="39"/>
      <c r="E18" s="39"/>
      <c r="F18" s="39"/>
      <c r="G18" s="39"/>
    </row>
    <row r="19" spans="2:8" ht="15" x14ac:dyDescent="0.25">
      <c r="B19" s="54" t="s">
        <v>16</v>
      </c>
      <c r="C19" s="2" t="s">
        <v>189</v>
      </c>
      <c r="D19" s="39"/>
      <c r="E19" s="39"/>
      <c r="F19" s="39"/>
      <c r="G19" s="39"/>
      <c r="H19" s="39"/>
    </row>
    <row r="20" spans="2:8" x14ac:dyDescent="0.2">
      <c r="C20" s="40"/>
      <c r="D20" s="40"/>
      <c r="E20" s="40"/>
    </row>
    <row r="28" spans="2:8" x14ac:dyDescent="0.2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C1" zoomScale="89" zoomScaleNormal="161" workbookViewId="0">
      <selection activeCell="K1" sqref="K1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16.625" style="17" customWidth="1"/>
    <col min="5" max="16" width="12.875" style="17" customWidth="1"/>
    <col min="17" max="16384" width="14.5" style="17"/>
  </cols>
  <sheetData>
    <row r="1" spans="2:16" s="60" customFormat="1" ht="14.1" customHeight="1" x14ac:dyDescent="0.25"/>
    <row r="2" spans="2:16" s="60" customFormat="1" x14ac:dyDescent="0.25">
      <c r="B2" s="179"/>
      <c r="C2" s="180" t="s">
        <v>118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2:16" s="60" customFormat="1" ht="20.25" customHeight="1" x14ac:dyDescent="0.25">
      <c r="B3" s="179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2:16" s="60" customFormat="1" ht="53.1" customHeight="1" x14ac:dyDescent="0.25">
      <c r="B4" s="179"/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2:16" s="60" customFormat="1" x14ac:dyDescent="0.25"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8"/>
    </row>
    <row r="6" spans="2:16" x14ac:dyDescent="0.25">
      <c r="B6" s="18" t="s">
        <v>99</v>
      </c>
      <c r="C6" s="190" t="str">
        <f>IFERROR('1. Hoja de Vida'!C10,"")</f>
        <v>Personas atendidas a través de la red de información turística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2:16" ht="20.100000000000001" customHeight="1" x14ac:dyDescent="0.25">
      <c r="B7" s="19" t="s">
        <v>100</v>
      </c>
      <c r="C7" s="198" t="s">
        <v>36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2:16" ht="15.95" customHeight="1" x14ac:dyDescent="0.25">
      <c r="B8" s="61" t="s">
        <v>101</v>
      </c>
      <c r="C8" s="172" t="s">
        <v>96</v>
      </c>
      <c r="D8" s="173"/>
      <c r="E8" s="173"/>
      <c r="F8" s="173"/>
      <c r="G8" s="173"/>
      <c r="H8" s="173"/>
      <c r="I8" s="173"/>
      <c r="J8" s="174"/>
      <c r="K8" s="170" t="s">
        <v>98</v>
      </c>
      <c r="L8" s="171"/>
      <c r="M8" s="193">
        <v>44214</v>
      </c>
      <c r="N8" s="194"/>
      <c r="O8" s="194"/>
      <c r="P8" s="195"/>
    </row>
    <row r="9" spans="2:16" x14ac:dyDescent="0.25">
      <c r="B9" s="61" t="s">
        <v>102</v>
      </c>
      <c r="C9" s="198" t="s">
        <v>197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</row>
    <row r="10" spans="2:16" s="60" customFormat="1" ht="6.95" customHeight="1" x14ac:dyDescent="0.25"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</row>
    <row r="11" spans="2:16" s="60" customFormat="1" x14ac:dyDescent="0.25">
      <c r="B11" s="201" t="s">
        <v>126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2:16" s="60" customFormat="1" ht="15.95" customHeight="1" x14ac:dyDescent="0.25">
      <c r="B12" s="208" t="s">
        <v>162</v>
      </c>
      <c r="C12" s="207" t="s">
        <v>163</v>
      </c>
      <c r="D12" s="207"/>
      <c r="E12" s="196" t="s">
        <v>127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</row>
    <row r="13" spans="2:16" s="60" customFormat="1" x14ac:dyDescent="0.25">
      <c r="B13" s="209"/>
      <c r="C13" s="207"/>
      <c r="D13" s="207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123.95" customHeight="1" x14ac:dyDescent="0.25">
      <c r="B14" s="90" t="str">
        <f>IFERROR('1. Hoja de Vida'!F12,"")</f>
        <v>Sumatoria número de personas atendidas a través de la red de información turística</v>
      </c>
      <c r="C14" s="175" t="s">
        <v>195</v>
      </c>
      <c r="D14" s="176"/>
      <c r="E14" s="91"/>
      <c r="F14" s="91"/>
      <c r="G14" s="91"/>
      <c r="H14" s="91"/>
      <c r="I14" s="91"/>
      <c r="J14" s="91"/>
      <c r="K14" s="96">
        <v>1767</v>
      </c>
      <c r="L14" s="96">
        <v>44</v>
      </c>
      <c r="M14" s="96">
        <v>494</v>
      </c>
      <c r="N14" s="96">
        <v>1258</v>
      </c>
      <c r="O14" s="96">
        <v>2573</v>
      </c>
      <c r="P14" s="97">
        <v>4129</v>
      </c>
    </row>
    <row r="15" spans="2:16" ht="39" customHeight="1" x14ac:dyDescent="0.25">
      <c r="B15" s="90" t="str">
        <f>IFERROR('1. Hoja de Vida'!F13,"")</f>
        <v>Número de personas programadas</v>
      </c>
      <c r="C15" s="177" t="s">
        <v>196</v>
      </c>
      <c r="D15" s="178"/>
      <c r="E15" s="91"/>
      <c r="F15" s="91"/>
      <c r="G15" s="91"/>
      <c r="H15" s="91"/>
      <c r="I15" s="91"/>
      <c r="J15" s="91"/>
      <c r="K15" s="96">
        <v>1767</v>
      </c>
      <c r="L15" s="96">
        <v>44</v>
      </c>
      <c r="M15" s="96">
        <v>489</v>
      </c>
      <c r="N15" s="96">
        <v>1200</v>
      </c>
      <c r="O15" s="96">
        <v>2200</v>
      </c>
      <c r="P15" s="97">
        <v>4300</v>
      </c>
    </row>
    <row r="16" spans="2:16" x14ac:dyDescent="0.25">
      <c r="B16" s="210" t="s">
        <v>124</v>
      </c>
      <c r="C16" s="210"/>
      <c r="D16" s="21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10" t="s">
        <v>130</v>
      </c>
      <c r="C17" s="210"/>
      <c r="D17" s="210"/>
      <c r="E17" s="28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>
        <f t="shared" si="0"/>
        <v>1</v>
      </c>
      <c r="L17" s="85">
        <f t="shared" si="0"/>
        <v>1</v>
      </c>
      <c r="M17" s="85">
        <f t="shared" si="0"/>
        <v>1.0102249488752557</v>
      </c>
      <c r="N17" s="85">
        <f t="shared" si="0"/>
        <v>1.0483333333333333</v>
      </c>
      <c r="O17" s="85">
        <f t="shared" si="0"/>
        <v>1.1695454545454544</v>
      </c>
      <c r="P17" s="86">
        <f t="shared" si="0"/>
        <v>0.9602325581395349</v>
      </c>
    </row>
    <row r="18" spans="2:16" s="60" customFormat="1" x14ac:dyDescent="0.2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5">
      <c r="B19" s="167" t="s">
        <v>89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2:16" x14ac:dyDescent="0.25">
      <c r="B20" s="158" t="s">
        <v>142</v>
      </c>
      <c r="C20" s="159"/>
      <c r="D20" s="159"/>
      <c r="E20" s="159"/>
      <c r="F20" s="159"/>
      <c r="G20" s="160"/>
      <c r="H20" s="164" t="s">
        <v>129</v>
      </c>
      <c r="I20" s="164"/>
      <c r="J20" s="164"/>
      <c r="K20" s="164"/>
      <c r="L20" s="165" t="s">
        <v>90</v>
      </c>
      <c r="M20" s="165"/>
      <c r="N20" s="165"/>
      <c r="O20" s="165"/>
      <c r="P20" s="165"/>
    </row>
    <row r="21" spans="2:16" ht="24" customHeight="1" x14ac:dyDescent="0.25">
      <c r="B21" s="161"/>
      <c r="C21" s="162"/>
      <c r="D21" s="162"/>
      <c r="E21" s="162"/>
      <c r="F21" s="162"/>
      <c r="G21" s="163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66" t="s">
        <v>92</v>
      </c>
      <c r="N21" s="166"/>
      <c r="O21" s="166"/>
      <c r="P21" s="166"/>
    </row>
    <row r="22" spans="2:16" ht="20.100000000000001" customHeight="1" x14ac:dyDescent="0.25">
      <c r="B22" s="146" t="s">
        <v>128</v>
      </c>
      <c r="C22" s="147"/>
      <c r="D22" s="147"/>
      <c r="E22" s="147"/>
      <c r="F22" s="147"/>
      <c r="G22" s="148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1.003408316291752</v>
      </c>
      <c r="K22" s="26">
        <f>IFERROR(AVERAGE(N17:P17),"")</f>
        <v>1.0593704486727742</v>
      </c>
      <c r="L22" s="84"/>
      <c r="M22" s="142"/>
      <c r="N22" s="142"/>
      <c r="O22" s="142"/>
      <c r="P22" s="142"/>
    </row>
    <row r="23" spans="2:16" ht="20.100000000000001" customHeight="1" x14ac:dyDescent="0.25">
      <c r="B23" s="149" t="s">
        <v>125</v>
      </c>
      <c r="C23" s="150"/>
      <c r="D23" s="150"/>
      <c r="E23" s="150"/>
      <c r="F23" s="150"/>
      <c r="G23" s="151"/>
      <c r="H23" s="143">
        <f>IFERROR((SUM(K14:P14)/('1. Hoja de Vida'!C14)),"")</f>
        <v>1.0265</v>
      </c>
      <c r="I23" s="144"/>
      <c r="J23" s="144"/>
      <c r="K23" s="145"/>
      <c r="L23" s="84"/>
      <c r="M23" s="142"/>
      <c r="N23" s="142"/>
      <c r="O23" s="142"/>
      <c r="P23" s="142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9" t="s">
        <v>138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2:16" x14ac:dyDescent="0.25">
      <c r="B26" s="92" t="s">
        <v>145</v>
      </c>
      <c r="C26" s="189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7"/>
    </row>
    <row r="27" spans="2:16" x14ac:dyDescent="0.25">
      <c r="B27" s="93" t="s">
        <v>146</v>
      </c>
      <c r="C27" s="189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2:16" ht="121.5" customHeight="1" x14ac:dyDescent="0.25">
      <c r="B28" s="94" t="s">
        <v>147</v>
      </c>
      <c r="C28" s="152" t="s">
        <v>200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</row>
    <row r="29" spans="2:16" ht="133.5" customHeight="1" x14ac:dyDescent="0.25">
      <c r="B29" s="95" t="s">
        <v>148</v>
      </c>
      <c r="C29" s="155" t="s">
        <v>199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</row>
    <row r="30" spans="2:16" s="60" customFormat="1" x14ac:dyDescent="0.25"/>
    <row r="31" spans="2:16" s="60" customFormat="1" x14ac:dyDescent="0.25">
      <c r="B31" s="138" t="s">
        <v>137</v>
      </c>
      <c r="C31" s="138"/>
      <c r="D31" s="68"/>
    </row>
    <row r="32" spans="2:16" s="60" customFormat="1" ht="33.950000000000003" customHeight="1" x14ac:dyDescent="0.25">
      <c r="B32" s="69" t="s">
        <v>135</v>
      </c>
      <c r="C32" s="70" t="s">
        <v>136</v>
      </c>
      <c r="D32" s="71"/>
      <c r="K32" s="100"/>
    </row>
    <row r="33" spans="2:11" s="60" customFormat="1" x14ac:dyDescent="0.25">
      <c r="B33" s="72" t="s">
        <v>134</v>
      </c>
      <c r="C33" s="73" t="s">
        <v>123</v>
      </c>
      <c r="D33" s="74"/>
      <c r="H33" s="99"/>
    </row>
    <row r="34" spans="2:11" s="60" customFormat="1" ht="14.1" customHeight="1" x14ac:dyDescent="0.25">
      <c r="B34" s="75" t="s">
        <v>131</v>
      </c>
      <c r="C34" s="76" t="s">
        <v>139</v>
      </c>
      <c r="D34" s="77"/>
      <c r="H34" s="99"/>
    </row>
    <row r="35" spans="2:11" s="60" customFormat="1" ht="18" customHeight="1" x14ac:dyDescent="0.25">
      <c r="B35" s="78" t="s">
        <v>132</v>
      </c>
      <c r="C35" s="76" t="s">
        <v>140</v>
      </c>
      <c r="D35" s="77"/>
      <c r="I35" s="98"/>
    </row>
    <row r="36" spans="2:11" s="60" customFormat="1" ht="15.95" customHeight="1" x14ac:dyDescent="0.25">
      <c r="B36" s="79" t="s">
        <v>133</v>
      </c>
      <c r="C36" s="80" t="s">
        <v>141</v>
      </c>
      <c r="D36" s="81"/>
      <c r="J36" s="98"/>
      <c r="K36" s="98"/>
    </row>
    <row r="37" spans="2:11" s="60" customFormat="1" x14ac:dyDescent="0.25"/>
    <row r="38" spans="2:11" s="60" customFormat="1" x14ac:dyDescent="0.25"/>
    <row r="39" spans="2:11" s="60" customFormat="1" x14ac:dyDescent="0.25"/>
    <row r="40" spans="2:11" s="60" customFormat="1" x14ac:dyDescent="0.25"/>
    <row r="41" spans="2:11" s="60" customFormat="1" x14ac:dyDescent="0.25"/>
    <row r="42" spans="2:11" s="60" customFormat="1" x14ac:dyDescent="0.25"/>
    <row r="43" spans="2:11" s="60" customFormat="1" x14ac:dyDescent="0.25"/>
    <row r="44" spans="2:11" s="60" customFormat="1" x14ac:dyDescent="0.25"/>
    <row r="45" spans="2:11" s="60" customFormat="1" x14ac:dyDescent="0.25"/>
    <row r="46" spans="2:11" s="60" customFormat="1" x14ac:dyDescent="0.25"/>
    <row r="47" spans="2:11" s="60" customFormat="1" x14ac:dyDescent="0.25"/>
    <row r="48" spans="2:11" s="60" customFormat="1" x14ac:dyDescent="0.25"/>
    <row r="49" s="60" customFormat="1" x14ac:dyDescent="0.25"/>
    <row r="50" s="60" customFormat="1" x14ac:dyDescent="0.25"/>
    <row r="51" s="60" customFormat="1" x14ac:dyDescent="0.25"/>
    <row r="52" s="60" customFormat="1" x14ac:dyDescent="0.25"/>
    <row r="53" s="60" customFormat="1" x14ac:dyDescent="0.25"/>
    <row r="54" s="60" customFormat="1" x14ac:dyDescent="0.25"/>
    <row r="55" s="60" customFormat="1" x14ac:dyDescent="0.25"/>
    <row r="56" s="60" customFormat="1" x14ac:dyDescent="0.25"/>
    <row r="57" s="60" customFormat="1" x14ac:dyDescent="0.25"/>
    <row r="58" s="60" customFormat="1" x14ac:dyDescent="0.25"/>
    <row r="59" s="60" customFormat="1" x14ac:dyDescent="0.25"/>
    <row r="60" s="60" customFormat="1" x14ac:dyDescent="0.25"/>
    <row r="61" s="60" customFormat="1" x14ac:dyDescent="0.25"/>
    <row r="62" s="60" customFormat="1" x14ac:dyDescent="0.25"/>
    <row r="63" s="60" customFormat="1" x14ac:dyDescent="0.25"/>
    <row r="64" s="60" customFormat="1" x14ac:dyDescent="0.25"/>
    <row r="65" s="60" customFormat="1" x14ac:dyDescent="0.25"/>
    <row r="66" s="60" customFormat="1" x14ac:dyDescent="0.25"/>
    <row r="67" s="60" customFormat="1" x14ac:dyDescent="0.25"/>
    <row r="68" s="60" customFormat="1" x14ac:dyDescent="0.25"/>
    <row r="69" s="60" customFormat="1" x14ac:dyDescent="0.25"/>
    <row r="70" s="60" customFormat="1" x14ac:dyDescent="0.25"/>
    <row r="71" s="60" customFormat="1" x14ac:dyDescent="0.25"/>
    <row r="72" s="60" customFormat="1" x14ac:dyDescent="0.25"/>
    <row r="73" s="60" customFormat="1" x14ac:dyDescent="0.25"/>
    <row r="74" s="60" customFormat="1" x14ac:dyDescent="0.25"/>
    <row r="75" s="60" customFormat="1" x14ac:dyDescent="0.25"/>
    <row r="76" s="60" customFormat="1" x14ac:dyDescent="0.25"/>
    <row r="77" s="60" customFormat="1" x14ac:dyDescent="0.25"/>
    <row r="78" s="60" customFormat="1" x14ac:dyDescent="0.25"/>
    <row r="79" s="60" customFormat="1" x14ac:dyDescent="0.25"/>
    <row r="80" s="60" customFormat="1" x14ac:dyDescent="0.25"/>
    <row r="81" s="60" customFormat="1" x14ac:dyDescent="0.25"/>
    <row r="82" s="60" customFormat="1" x14ac:dyDescent="0.25"/>
    <row r="83" s="60" customFormat="1" x14ac:dyDescent="0.25"/>
    <row r="84" s="60" customFormat="1" x14ac:dyDescent="0.25"/>
    <row r="85" s="60" customFormat="1" x14ac:dyDescent="0.25"/>
    <row r="86" s="60" customFormat="1" x14ac:dyDescent="0.25"/>
    <row r="87" s="60" customFormat="1" x14ac:dyDescent="0.25"/>
    <row r="88" s="60" customFormat="1" x14ac:dyDescent="0.25"/>
    <row r="89" s="60" customFormat="1" x14ac:dyDescent="0.25"/>
    <row r="90" s="60" customFormat="1" x14ac:dyDescent="0.25"/>
    <row r="91" s="60" customFormat="1" x14ac:dyDescent="0.25"/>
    <row r="92" s="60" customFormat="1" x14ac:dyDescent="0.25"/>
    <row r="93" s="60" customFormat="1" x14ac:dyDescent="0.25"/>
    <row r="94" s="60" customFormat="1" x14ac:dyDescent="0.25"/>
    <row r="95" s="60" customFormat="1" x14ac:dyDescent="0.25"/>
    <row r="96" s="60" customFormat="1" x14ac:dyDescent="0.25"/>
    <row r="97" s="60" customFormat="1" x14ac:dyDescent="0.25"/>
    <row r="98" s="60" customFormat="1" x14ac:dyDescent="0.25"/>
    <row r="99" s="60" customFormat="1" x14ac:dyDescent="0.25"/>
    <row r="100" s="60" customFormat="1" x14ac:dyDescent="0.25"/>
    <row r="101" s="60" customFormat="1" x14ac:dyDescent="0.25"/>
    <row r="102" s="60" customFormat="1" x14ac:dyDescent="0.25"/>
    <row r="103" s="60" customFormat="1" x14ac:dyDescent="0.25"/>
    <row r="104" s="60" customFormat="1" x14ac:dyDescent="0.25"/>
    <row r="105" s="60" customFormat="1" x14ac:dyDescent="0.25"/>
    <row r="106" s="60" customFormat="1" x14ac:dyDescent="0.25"/>
    <row r="107" s="60" customFormat="1" x14ac:dyDescent="0.25"/>
    <row r="108" s="60" customFormat="1" x14ac:dyDescent="0.25"/>
    <row r="109" s="60" customFormat="1" x14ac:dyDescent="0.25"/>
    <row r="110" s="60" customFormat="1" x14ac:dyDescent="0.25"/>
    <row r="111" s="60" customFormat="1" x14ac:dyDescent="0.25"/>
    <row r="112" s="60" customFormat="1" x14ac:dyDescent="0.25"/>
    <row r="113" s="60" customFormat="1" x14ac:dyDescent="0.25"/>
    <row r="114" s="60" customFormat="1" x14ac:dyDescent="0.25"/>
    <row r="115" s="60" customFormat="1" x14ac:dyDescent="0.25"/>
    <row r="116" s="60" customFormat="1" x14ac:dyDescent="0.25"/>
    <row r="117" s="60" customFormat="1" x14ac:dyDescent="0.25"/>
    <row r="118" s="60" customFormat="1" x14ac:dyDescent="0.25"/>
    <row r="119" s="60" customFormat="1" x14ac:dyDescent="0.25"/>
    <row r="120" s="60" customFormat="1" x14ac:dyDescent="0.25"/>
    <row r="121" s="60" customFormat="1" x14ac:dyDescent="0.25"/>
    <row r="122" s="60" customFormat="1" x14ac:dyDescent="0.25"/>
    <row r="123" s="60" customFormat="1" x14ac:dyDescent="0.25"/>
    <row r="124" s="60" customFormat="1" x14ac:dyDescent="0.25"/>
    <row r="125" s="60" customFormat="1" x14ac:dyDescent="0.25"/>
    <row r="126" s="60" customFormat="1" x14ac:dyDescent="0.25"/>
    <row r="127" s="60" customFormat="1" x14ac:dyDescent="0.25"/>
    <row r="128" s="60" customFormat="1" x14ac:dyDescent="0.25"/>
    <row r="129" s="60" customFormat="1" x14ac:dyDescent="0.25"/>
    <row r="130" s="60" customFormat="1" x14ac:dyDescent="0.25"/>
    <row r="131" s="60" customFormat="1" x14ac:dyDescent="0.25"/>
    <row r="132" s="60" customFormat="1" x14ac:dyDescent="0.25"/>
    <row r="133" s="60" customFormat="1" x14ac:dyDescent="0.25"/>
    <row r="134" s="60" customFormat="1" x14ac:dyDescent="0.25"/>
    <row r="135" s="60" customFormat="1" x14ac:dyDescent="0.25"/>
    <row r="136" s="60" customFormat="1" x14ac:dyDescent="0.25"/>
    <row r="137" s="60" customFormat="1" x14ac:dyDescent="0.25"/>
    <row r="138" s="60" customFormat="1" x14ac:dyDescent="0.25"/>
    <row r="139" s="60" customFormat="1" x14ac:dyDescent="0.25"/>
    <row r="140" s="60" customFormat="1" x14ac:dyDescent="0.25"/>
    <row r="141" s="60" customFormat="1" x14ac:dyDescent="0.25"/>
    <row r="142" s="60" customFormat="1" x14ac:dyDescent="0.25"/>
    <row r="143" s="60" customFormat="1" x14ac:dyDescent="0.25"/>
    <row r="144" s="60" customFormat="1" x14ac:dyDescent="0.25"/>
    <row r="145" s="60" customFormat="1" x14ac:dyDescent="0.25"/>
    <row r="146" s="60" customFormat="1" x14ac:dyDescent="0.25"/>
    <row r="147" s="60" customFormat="1" x14ac:dyDescent="0.25"/>
    <row r="148" s="60" customFormat="1" x14ac:dyDescent="0.25"/>
    <row r="149" s="60" customFormat="1" x14ac:dyDescent="0.25"/>
    <row r="150" s="60" customFormat="1" x14ac:dyDescent="0.25"/>
    <row r="151" s="60" customFormat="1" x14ac:dyDescent="0.25"/>
    <row r="152" s="60" customFormat="1" x14ac:dyDescent="0.25"/>
    <row r="153" s="60" customFormat="1" x14ac:dyDescent="0.25"/>
    <row r="154" s="60" customFormat="1" x14ac:dyDescent="0.25"/>
    <row r="155" s="60" customFormat="1" x14ac:dyDescent="0.25"/>
    <row r="156" s="60" customFormat="1" x14ac:dyDescent="0.25"/>
    <row r="157" s="60" customFormat="1" x14ac:dyDescent="0.25"/>
    <row r="158" s="60" customFormat="1" x14ac:dyDescent="0.25"/>
    <row r="159" s="60" customFormat="1" x14ac:dyDescent="0.25"/>
    <row r="160" s="60" customFormat="1" x14ac:dyDescent="0.25"/>
    <row r="161" s="60" customFormat="1" x14ac:dyDescent="0.25"/>
    <row r="162" s="60" customFormat="1" x14ac:dyDescent="0.25"/>
    <row r="163" s="60" customFormat="1" x14ac:dyDescent="0.25"/>
    <row r="164" s="60" customFormat="1" x14ac:dyDescent="0.25"/>
    <row r="165" s="60" customFormat="1" x14ac:dyDescent="0.25"/>
    <row r="166" s="60" customFormat="1" x14ac:dyDescent="0.25"/>
    <row r="167" s="60" customFormat="1" x14ac:dyDescent="0.25"/>
    <row r="168" s="60" customFormat="1" x14ac:dyDescent="0.25"/>
    <row r="169" s="60" customFormat="1" x14ac:dyDescent="0.25"/>
    <row r="170" s="60" customFormat="1" x14ac:dyDescent="0.25"/>
    <row r="171" s="60" customFormat="1" x14ac:dyDescent="0.25"/>
    <row r="172" s="60" customFormat="1" x14ac:dyDescent="0.25"/>
    <row r="173" s="60" customFormat="1" x14ac:dyDescent="0.25"/>
    <row r="174" s="60" customFormat="1" x14ac:dyDescent="0.25"/>
    <row r="175" s="60" customFormat="1" x14ac:dyDescent="0.25"/>
    <row r="176" s="60" customFormat="1" x14ac:dyDescent="0.25"/>
    <row r="177" s="60" customFormat="1" x14ac:dyDescent="0.25"/>
    <row r="178" s="60" customFormat="1" x14ac:dyDescent="0.25"/>
    <row r="179" s="60" customFormat="1" x14ac:dyDescent="0.25"/>
    <row r="180" s="60" customFormat="1" x14ac:dyDescent="0.25"/>
    <row r="181" s="60" customFormat="1" x14ac:dyDescent="0.25"/>
    <row r="182" s="60" customFormat="1" x14ac:dyDescent="0.25"/>
    <row r="183" s="60" customFormat="1" x14ac:dyDescent="0.25"/>
    <row r="184" s="60" customFormat="1" x14ac:dyDescent="0.25"/>
    <row r="185" s="60" customFormat="1" x14ac:dyDescent="0.25"/>
    <row r="186" s="60" customFormat="1" x14ac:dyDescent="0.25"/>
    <row r="187" s="60" customFormat="1" x14ac:dyDescent="0.25"/>
    <row r="188" s="60" customFormat="1" x14ac:dyDescent="0.25"/>
    <row r="189" s="60" customFormat="1" x14ac:dyDescent="0.25"/>
    <row r="190" s="60" customFormat="1" x14ac:dyDescent="0.25"/>
    <row r="191" s="60" customFormat="1" x14ac:dyDescent="0.25"/>
    <row r="192" s="60" customFormat="1" x14ac:dyDescent="0.25"/>
    <row r="193" s="60" customFormat="1" x14ac:dyDescent="0.25"/>
    <row r="194" s="60" customFormat="1" x14ac:dyDescent="0.25"/>
    <row r="195" s="60" customFormat="1" x14ac:dyDescent="0.25"/>
    <row r="196" s="60" customFormat="1" x14ac:dyDescent="0.25"/>
    <row r="197" s="60" customFormat="1" x14ac:dyDescent="0.25"/>
    <row r="198" s="60" customFormat="1" x14ac:dyDescent="0.25"/>
    <row r="199" s="60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13" zoomScaleNormal="165" workbookViewId="0">
      <selection activeCell="C23" sqref="C23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11" t="s">
        <v>44</v>
      </c>
      <c r="C2" s="21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12" t="s">
        <v>115</v>
      </c>
      <c r="C5" s="213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14" t="s">
        <v>161</v>
      </c>
      <c r="C19" s="215"/>
    </row>
    <row r="20" spans="2:3" ht="24.95" customHeight="1" x14ac:dyDescent="0.25">
      <c r="B20" s="10" t="s">
        <v>164</v>
      </c>
      <c r="C20" s="31" t="s">
        <v>166</v>
      </c>
    </row>
    <row r="21" spans="2:3" ht="24.95" customHeight="1" x14ac:dyDescent="0.25">
      <c r="B21" s="29" t="s">
        <v>98</v>
      </c>
      <c r="C21" s="32" t="s">
        <v>170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167</v>
      </c>
    </row>
    <row r="24" spans="2:3" ht="66.95" customHeight="1" x14ac:dyDescent="0.25">
      <c r="B24" s="29" t="s">
        <v>124</v>
      </c>
      <c r="C24" s="30" t="s">
        <v>172</v>
      </c>
    </row>
    <row r="25" spans="2:3" ht="24.95" customHeight="1" x14ac:dyDescent="0.25">
      <c r="B25" s="10" t="s">
        <v>159</v>
      </c>
      <c r="C25" s="32" t="s">
        <v>168</v>
      </c>
    </row>
    <row r="26" spans="2:3" ht="24.95" customHeight="1" x14ac:dyDescent="0.25">
      <c r="B26" s="29" t="s">
        <v>142</v>
      </c>
      <c r="C26" s="32" t="s">
        <v>169</v>
      </c>
    </row>
    <row r="27" spans="2:3" x14ac:dyDescent="0.25">
      <c r="B27" s="212" t="s">
        <v>143</v>
      </c>
      <c r="C27" s="213"/>
    </row>
    <row r="28" spans="2:3" ht="48" customHeight="1" x14ac:dyDescent="0.25">
      <c r="B28" s="10" t="s">
        <v>117</v>
      </c>
      <c r="C28" s="12" t="s">
        <v>171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7" t="s">
        <v>173</v>
      </c>
    </row>
    <row r="31" spans="1:7" x14ac:dyDescent="0.25">
      <c r="B31" t="s">
        <v>84</v>
      </c>
      <c r="D31" s="88" t="s">
        <v>174</v>
      </c>
    </row>
    <row r="32" spans="1:7" x14ac:dyDescent="0.25">
      <c r="B32" t="s">
        <v>123</v>
      </c>
      <c r="D32" s="88" t="s">
        <v>175</v>
      </c>
    </row>
    <row r="33" spans="1:4" x14ac:dyDescent="0.25">
      <c r="A33" s="7" t="s">
        <v>97</v>
      </c>
      <c r="B33" s="7" t="s">
        <v>121</v>
      </c>
      <c r="D33" s="89" t="s">
        <v>176</v>
      </c>
    </row>
    <row r="34" spans="1:4" x14ac:dyDescent="0.25">
      <c r="A34" s="4" t="s">
        <v>18</v>
      </c>
      <c r="B34" s="4" t="s">
        <v>18</v>
      </c>
      <c r="D34" s="88" t="s">
        <v>177</v>
      </c>
    </row>
    <row r="35" spans="1:4" x14ac:dyDescent="0.25">
      <c r="A35" t="s">
        <v>93</v>
      </c>
      <c r="B35" t="s">
        <v>122</v>
      </c>
      <c r="D35" s="88" t="s">
        <v>178</v>
      </c>
    </row>
    <row r="36" spans="1:4" x14ac:dyDescent="0.25">
      <c r="A36" t="s">
        <v>94</v>
      </c>
      <c r="B36" t="s">
        <v>120</v>
      </c>
      <c r="D36" s="88" t="s">
        <v>179</v>
      </c>
    </row>
    <row r="37" spans="1:4" x14ac:dyDescent="0.25">
      <c r="A37" t="s">
        <v>95</v>
      </c>
      <c r="D37" s="88" t="s">
        <v>180</v>
      </c>
    </row>
    <row r="38" spans="1:4" x14ac:dyDescent="0.25">
      <c r="A38" t="s">
        <v>96</v>
      </c>
      <c r="D38" s="89" t="s">
        <v>181</v>
      </c>
    </row>
    <row r="39" spans="1:4" x14ac:dyDescent="0.25">
      <c r="D39" s="88" t="s">
        <v>182</v>
      </c>
    </row>
    <row r="40" spans="1:4" x14ac:dyDescent="0.25">
      <c r="D40" s="88" t="s">
        <v>183</v>
      </c>
    </row>
    <row r="41" spans="1:4" x14ac:dyDescent="0.25">
      <c r="D41" s="89" t="s">
        <v>184</v>
      </c>
    </row>
    <row r="42" spans="1:4" x14ac:dyDescent="0.25">
      <c r="D42" s="88" t="s">
        <v>185</v>
      </c>
    </row>
    <row r="43" spans="1:4" x14ac:dyDescent="0.25">
      <c r="D43" s="88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Luz Aida Angel</cp:lastModifiedBy>
  <dcterms:created xsi:type="dcterms:W3CDTF">2020-07-13T16:49:57Z</dcterms:created>
  <dcterms:modified xsi:type="dcterms:W3CDTF">2021-06-16T22:50:29Z</dcterms:modified>
</cp:coreProperties>
</file>