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JUDITH\INDICADORES\INDICADORES DE OBSERVATORIO\"/>
    </mc:Choice>
  </mc:AlternateContent>
  <xr:revisionPtr revIDLastSave="0" documentId="8_{C760F628-6B18-4AF9-ABDE-8F80C5AF7638}" xr6:coauthVersionLast="45" xr6:coauthVersionMax="45" xr10:uidLastSave="{00000000-0000-0000-0000-000000000000}"/>
  <bookViews>
    <workbookView xWindow="-120" yWindow="-120" windowWidth="29040" windowHeight="15840" tabRatio="500" xr2:uid="{00000000-000D-0000-FFFF-FFFF00000000}"/>
  </bookViews>
  <sheets>
    <sheet name="1. Hoja de Vida" sheetId="2" r:id="rId1"/>
    <sheet name="2. Seguimiento y Análisis" sheetId="7" r:id="rId2"/>
    <sheet name="Intructivo" sheetId="3" r:id="rId3"/>
    <sheet name="Fuente" sheetId="1" state="hidden" r:id="rId4"/>
  </sheets>
  <externalReferences>
    <externalReference r:id="rId5"/>
    <externalReference r:id="rId6"/>
    <externalReference r:id="rId7"/>
    <externalReference r:id="rId8"/>
  </externalReferences>
  <definedNames>
    <definedName name="Activ" localSheetId="1">#REF!</definedName>
    <definedName name="Activ">#REF!</definedName>
    <definedName name="ActivNo">[1]Códigos!$V$2:$V$52</definedName>
    <definedName name="area" localSheetId="1">#REF!</definedName>
    <definedName name="area">#REF!</definedName>
    <definedName name="CARGO">[2]Hoja1!$C$16:$C$23</definedName>
    <definedName name="Disciplinario" localSheetId="1">[3]Fuente!#REF!</definedName>
    <definedName name="Disciplinario">[3]Fuente!#REF!</definedName>
    <definedName name="dk">[4]Fuente!$C$43:$C$47</definedName>
    <definedName name="edad" localSheetId="1">#REF!</definedName>
    <definedName name="edad">#REF!</definedName>
    <definedName name="etnia" localSheetId="1">#REF!</definedName>
    <definedName name="etnia">#REF!</definedName>
    <definedName name="faltaproc" localSheetId="1">#REF!</definedName>
    <definedName name="faltaproc">#REF!</definedName>
    <definedName name="FRECUENCIA">[2]Hoja1!$A$1:$A$5</definedName>
    <definedName name="genero" localSheetId="1">#REF!</definedName>
    <definedName name="genero">#REF!</definedName>
    <definedName name="gg" localSheetId="1">#REF!</definedName>
    <definedName name="gg">#REF!</definedName>
    <definedName name="kk" localSheetId="1">#REF!</definedName>
    <definedName name="kk">#REF!</definedName>
    <definedName name="LIDERES">[2]Hoja1!$E$1:$F$11</definedName>
    <definedName name="localidad" localSheetId="1">#REF!</definedName>
    <definedName name="localidad">#REF!</definedName>
    <definedName name="meta712" localSheetId="1">#REF!</definedName>
    <definedName name="meta712">#REF!</definedName>
    <definedName name="meta731" localSheetId="1">#REF!</definedName>
    <definedName name="meta731">#REF!</definedName>
    <definedName name="meta740" localSheetId="1">#REF!</definedName>
    <definedName name="meta740">#REF!</definedName>
    <definedName name="metas712">[1]Códigos!$Q$4</definedName>
    <definedName name="metas731">[1]Códigos!$Q$7:$Q$13</definedName>
    <definedName name="metas740">[1]Códigos!$Q$16:$Q$24</definedName>
    <definedName name="mveri" localSheetId="1">#REF!</definedName>
    <definedName name="mveri">#REF!</definedName>
    <definedName name="objetivos">[1]Códigos!$R$2:$R$5</definedName>
    <definedName name="oo" localSheetId="1">#REF!</definedName>
    <definedName name="oo">#REF!</definedName>
    <definedName name="poblacion" localSheetId="1">#REF!</definedName>
    <definedName name="poblacion">#REF!</definedName>
    <definedName name="PR" localSheetId="1">#REF!</definedName>
    <definedName name="PR">#REF!</definedName>
    <definedName name="proy">[1]Códigos!$A$2:$A$5</definedName>
    <definedName name="proy712" localSheetId="1">#REF!</definedName>
    <definedName name="proy712">#REF!</definedName>
    <definedName name="proy731" localSheetId="1">#REF!</definedName>
    <definedName name="proy731">#REF!</definedName>
    <definedName name="proy740" localSheetId="1">#REF!</definedName>
    <definedName name="proy740">#REF!</definedName>
    <definedName name="recursos">[1]Códigos!$U$2:$U$4</definedName>
    <definedName name="select" localSheetId="1">#REF!</definedName>
    <definedName name="select">#REF!</definedName>
    <definedName name="sexo" localSheetId="1">#REF!</definedName>
    <definedName name="sexo">#REF!</definedName>
    <definedName name="SGA" localSheetId="1">#REF!</definedName>
    <definedName name="SGA">#REF!</definedName>
    <definedName name="SGC" localSheetId="1">#REF!</definedName>
    <definedName name="SGC">#REF!</definedName>
    <definedName name="SGSI" localSheetId="1">#REF!</definedName>
    <definedName name="SGSI">#REF!</definedName>
    <definedName name="SIGA" localSheetId="1">#REF!</definedName>
    <definedName name="SIGA">#REF!</definedName>
    <definedName name="SRS" localSheetId="1">#REF!</definedName>
    <definedName name="SRS">#REF!</definedName>
    <definedName name="ss" localSheetId="1">#REF!</definedName>
    <definedName name="ss">#REF!</definedName>
    <definedName name="SSO" localSheetId="1">#REF!</definedName>
    <definedName name="SSO">#REF!</definedName>
    <definedName name="tactividad">[1]Códigos!$Y$2:$Y$6</definedName>
    <definedName name="tt" localSheetId="1">#REF!</definedName>
    <definedName name="tt">#REF!</definedName>
    <definedName name="vigencia" localSheetId="1">#REF!</definedName>
    <definedName name="vigencia">#REF!</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K22" i="7" l="1"/>
  <c r="J22" i="7"/>
  <c r="H23" i="7" l="1"/>
  <c r="I17" i="7"/>
  <c r="H17" i="7"/>
  <c r="I22" i="7" s="1"/>
  <c r="G17" i="7"/>
  <c r="F17" i="7"/>
  <c r="H22" i="7" s="1"/>
  <c r="E17" i="7"/>
  <c r="J17" i="7"/>
  <c r="B15" i="7"/>
  <c r="B14" i="7"/>
  <c r="L17" i="7"/>
  <c r="M17" i="7"/>
  <c r="K17" i="7"/>
  <c r="C6" i="7"/>
</calcChain>
</file>

<file path=xl/sharedStrings.xml><?xml version="1.0" encoding="utf-8"?>
<sst xmlns="http://schemas.openxmlformats.org/spreadsheetml/2006/main" count="237" uniqueCount="200">
  <si>
    <t>HOJA DE VIDA INDICADOR</t>
  </si>
  <si>
    <t>IDENTIFICACIÓN</t>
  </si>
  <si>
    <t>Proceso:</t>
  </si>
  <si>
    <t>Objetivo del proceso:</t>
  </si>
  <si>
    <t>Nombre del Indicador:</t>
  </si>
  <si>
    <t>Objetivo del indicador:</t>
  </si>
  <si>
    <t>Tipo:</t>
  </si>
  <si>
    <t>Tendencia</t>
  </si>
  <si>
    <t>Línea base:</t>
  </si>
  <si>
    <t>Fórmula:</t>
  </si>
  <si>
    <t>Meta:</t>
  </si>
  <si>
    <t>Unidad de Medida:</t>
  </si>
  <si>
    <t>Frecuencia de Medición:</t>
  </si>
  <si>
    <t>Responsable:</t>
  </si>
  <si>
    <t>Elaboró:</t>
  </si>
  <si>
    <t>Revisó:</t>
  </si>
  <si>
    <t>Aprobó:</t>
  </si>
  <si>
    <t>Proceso</t>
  </si>
  <si>
    <t>&lt;Seleccione una opción&gt;</t>
  </si>
  <si>
    <t>01.-Direccionamiento estratégico</t>
  </si>
  <si>
    <t>02.-Comunicaciones</t>
  </si>
  <si>
    <t>03.-Gestión de información turística</t>
  </si>
  <si>
    <t>04.-Gestión de destino competitivo y sostenible</t>
  </si>
  <si>
    <t>05.-Promoción y mercadeo turístico de ciudad</t>
  </si>
  <si>
    <t>06.-Gestión del talento humano</t>
  </si>
  <si>
    <t>07.-Gestión de bienes y servicios</t>
  </si>
  <si>
    <t>08.-Gestión financiera</t>
  </si>
  <si>
    <t>09.-Gestión jurídica y contractual</t>
  </si>
  <si>
    <t>10.-Gestión documental</t>
  </si>
  <si>
    <t>11.-Gestión tecnológica</t>
  </si>
  <si>
    <t>12.-Atención al ciudadano</t>
  </si>
  <si>
    <t>13.-Evaluación institucional</t>
  </si>
  <si>
    <t>14.-Control interno disciplinario</t>
  </si>
  <si>
    <t>Responsable</t>
  </si>
  <si>
    <t>Director(a) General</t>
  </si>
  <si>
    <t>Subdirector(a) Corporativo y de Control Disciplinario</t>
  </si>
  <si>
    <t>Subdirector(a) de Promoción y Mercadeo</t>
  </si>
  <si>
    <t>Subdirector(a) de Gestión del Destino</t>
  </si>
  <si>
    <t>Jefe Oficina Asesora de Planeación y Sistemas</t>
  </si>
  <si>
    <t>Jefe Oficina Asesora Jurídica</t>
  </si>
  <si>
    <t>Asesor(a) Observatorio Turístico</t>
  </si>
  <si>
    <t>Asesor(a) Comunicaciones</t>
  </si>
  <si>
    <t>Asesor(a) Control Interno</t>
  </si>
  <si>
    <t>Asesor(a) Dirección General</t>
  </si>
  <si>
    <t xml:space="preserve">INSTRUCTIVO DILIGENCIAMIENTO FORMATO </t>
  </si>
  <si>
    <t>Componente</t>
  </si>
  <si>
    <t>Descripción</t>
  </si>
  <si>
    <t>Nombre del indicador</t>
  </si>
  <si>
    <t>Tipo de indicador</t>
  </si>
  <si>
    <t>Línea base</t>
  </si>
  <si>
    <t>Fórmula</t>
  </si>
  <si>
    <t>Meta</t>
  </si>
  <si>
    <t>Unidad de medida</t>
  </si>
  <si>
    <t xml:space="preserve">Frecuencia de medición </t>
  </si>
  <si>
    <t>El nombre del indicador debe responder al objetivo, ya sea de un plan, programa, proceso y/o políticas del Instituto Distrital de Turismo, de modo que reflejen integralmente el grado de cumplimiento de los mismos.</t>
  </si>
  <si>
    <t>Dato histórico que permite establecer la meta para la vigencia, si no cuenta con información histórica no aplica.</t>
  </si>
  <si>
    <t>De la lista desplegable, seleccionar el proceso al cual se asocia el indicador.</t>
  </si>
  <si>
    <t>Objetivo del proceso</t>
  </si>
  <si>
    <t>Objetivo del indicador</t>
  </si>
  <si>
    <t>Escriba el nombre del indicador.</t>
  </si>
  <si>
    <t>De la lista desplegable, seleccionar la dependencia responsable de medir el indicador.</t>
  </si>
  <si>
    <t>Escriba la meta programada para la vigencia.</t>
  </si>
  <si>
    <t>De la lista desplegable, seleccionar el objetivo del proceso.</t>
  </si>
  <si>
    <t>Orientar la definición del referente estratégico y de la planificación del Modelo Integrado de Planeación y Gestión - MIPG para el largo, mediano y corto plazo, mediante la formulación y seguimiento de planes, programas y proyectos, con criterios de responsabilidad social, sostenibilidad económica y ambiental, a fin de dar cumplimiento a la misión del Instituto Distrital de Turismo, fortalecer el desempeño de la entidad y  promover de forma permanente el control y la participación ciudadana.</t>
  </si>
  <si>
    <t xml:space="preserve">Asesorar estratégicamente a la Dirección y a los demás procesos del Instituto Distrital de Turismo en la gestión de las comunicaciones internas y externas, en forma oportuna y confiable, con el fin de posicionar a la entidad como líder e innovadora en gestión eficiente del sector turístico. 
</t>
  </si>
  <si>
    <t xml:space="preserve">Producir y analizar información estadística sectorial, mediante procesos estadísticos, metodologías, normas y estándares de calidad, como soporte fundamental para fortalecer la toma de decisiones en la industria turística tendientes al desarrollo económico de la ciudad.
</t>
  </si>
  <si>
    <t>Mejorar las condiciones de competitividad, sostenibilidad y accesibilidad turística de Bogotá a través del desarrollo de productos turísticos, el fortalecimiento empresarial de la cadena de valor, la intervención de atractivos turísticos, el fomento de la cultura turística y la gestión local para el adecuado alistamiento de la ciudad como destino turístico.</t>
  </si>
  <si>
    <t xml:space="preserve">Posicionar a Bogotá local, nacional e internacionalmente como destino turístico atractivo a través de acciones de mercadeo, promoción e información turística de la ciudad, lo que contribuye con su desarrollo económico.
</t>
  </si>
  <si>
    <t xml:space="preserve">Gestionar el desarrollo del talento humano mediante la formulación y ejecución de planes, programas y proyectos que contribuyan a su desarrollo integral, bienestar y clima laboral, fortaleciendo su conocimiento y  competencias necesarias para cumplir  con los objetivos institucionales y la satisfacción de los usuarios y demás partes interesadas.
</t>
  </si>
  <si>
    <t>Garantizar el suministro oportuno de los bienes y/o servicios a todos los procesos del IDT de acuerdo con las necesidades específicas y la disponibilidad de recursos.</t>
  </si>
  <si>
    <t xml:space="preserve">Administrar los recurso financieros del IDT contribuyendo a la eficiencia y eficacia en la realización de las actividades de la entidad y al cumplimiento de la misión institucional.
</t>
  </si>
  <si>
    <t xml:space="preserve">Orientar, asesorar  y defender a la entidad en asuntos jurídicos internos y externos de su competencia, velando de manera oportuna y eficaz por los intereses de la entidad y de sus usuarios, en cumplimiento de la normatividad.
</t>
  </si>
  <si>
    <t xml:space="preserve">Gestionar, custodiar, preservar y facilitar el acceso y consulta de la memoria y el patrimonio documental del Instituto Distrital de Turismo.
</t>
  </si>
  <si>
    <t>Garantizar el derecho de la ciudadanía de obtener respuestas de sus solicitudes de maneta efectiva con calidad y oportunidad, que permita entregar información en los términos de ley, en procura de mejorar la satisfacción de los usuarios.</t>
  </si>
  <si>
    <t xml:space="preserve">Asesorar, controlar y evaluar de forma independiente y objetiva a través de auditorías internas, acciones de seguimiento, informes de ley, fomento de la cultura del autocontrol, con el fin de agregar valor y mejorar el desempeño institucional.
</t>
  </si>
  <si>
    <t>De la lista desplegable, seleccionar la periodicidad con la cual se realiza la medición del indicador.</t>
  </si>
  <si>
    <t>Frecuencia</t>
  </si>
  <si>
    <t>Mensual</t>
  </si>
  <si>
    <t>Trimestral</t>
  </si>
  <si>
    <t>Cuatrimestral</t>
  </si>
  <si>
    <t>Semestral</t>
  </si>
  <si>
    <t>Anual</t>
  </si>
  <si>
    <t>Bimestral</t>
  </si>
  <si>
    <t>Positiva</t>
  </si>
  <si>
    <t>Negativa</t>
  </si>
  <si>
    <t>Negativa: el dato va en descenso y/o disminuye hasta llegar a la meta, 
Positiva: el dato va en aumento hasta llegar a la meta.</t>
  </si>
  <si>
    <t>Escriba la unidad de medida con la cual se mide el indicador (Ej: número, porcentaje, etc.)</t>
  </si>
  <si>
    <t>Involucra variables de la forma división multiplicado por 100, en la cual la unidad de medida permita una comparación objetiva.</t>
  </si>
  <si>
    <t>Ene.</t>
  </si>
  <si>
    <t>LECTURA E INTERPRETACIÓN DE LOS RESULTADOS</t>
  </si>
  <si>
    <t>ACCIÓN DE MEJORAMIENTO</t>
  </si>
  <si>
    <t>¿Requiere?</t>
  </si>
  <si>
    <t xml:space="preserve">TIPO </t>
  </si>
  <si>
    <t>Trimestre I</t>
  </si>
  <si>
    <t>Trimestre II</t>
  </si>
  <si>
    <t>Trimestre III</t>
  </si>
  <si>
    <t>Trimestre IV</t>
  </si>
  <si>
    <t>Periodo reportado</t>
  </si>
  <si>
    <t>Fecha de reporte:</t>
  </si>
  <si>
    <t>Nombre del indicador:</t>
  </si>
  <si>
    <t>Responsable de diligenciamiento:</t>
  </si>
  <si>
    <t>Periodo reportado:</t>
  </si>
  <si>
    <t>Fuente de información:</t>
  </si>
  <si>
    <t>Feb.</t>
  </si>
  <si>
    <t>Mar.</t>
  </si>
  <si>
    <t>Abr.</t>
  </si>
  <si>
    <t>May.</t>
  </si>
  <si>
    <t>Jun.</t>
  </si>
  <si>
    <t>Jul.</t>
  </si>
  <si>
    <t>Ago.</t>
  </si>
  <si>
    <t>Sept.</t>
  </si>
  <si>
    <t>Oct.</t>
  </si>
  <si>
    <t>Nov.</t>
  </si>
  <si>
    <t>Dic.</t>
  </si>
  <si>
    <t xml:space="preserve"> Trimestre II</t>
  </si>
  <si>
    <t>Hoja de vida</t>
  </si>
  <si>
    <t xml:space="preserve">Registre el resultado de cada una de las variables que componen el indicador (Ej. Número de reuniones realizadas y Total de reuniones programadas), teniendo en cuenta que siempre deben establecerse variables de programación y ejecución. </t>
  </si>
  <si>
    <t>Explicación</t>
  </si>
  <si>
    <t>SEGUIMIENTO Y ANÁLISIS DEL INDICADOR</t>
  </si>
  <si>
    <t xml:space="preserve">Desarrollar, gestionar y administrar los recursos de tecnologías de la información y las telecomunicaciones para garantizar su disponibilidad, accesibilidad, seguridad, así como brindar una adecuada y oportuna asesoría y asistencia técnica a todos los procesos.
</t>
  </si>
  <si>
    <t>No</t>
  </si>
  <si>
    <t>Requiere</t>
  </si>
  <si>
    <t>Si</t>
  </si>
  <si>
    <t>N.A.</t>
  </si>
  <si>
    <t>Constante (Si aplica)</t>
  </si>
  <si>
    <t>Cumplimiento versus a la meta</t>
  </si>
  <si>
    <t>SEGUIMIENTO</t>
  </si>
  <si>
    <t>Resultados</t>
  </si>
  <si>
    <t>Cumplimiento acumulado por trimestre</t>
  </si>
  <si>
    <t>Desempeño</t>
  </si>
  <si>
    <t>Porcentaje de cumplimiento</t>
  </si>
  <si>
    <t>Crítico</t>
  </si>
  <si>
    <t>Aceptable</t>
  </si>
  <si>
    <t>Satisfactorio</t>
  </si>
  <si>
    <t>No programado</t>
  </si>
  <si>
    <t>Identificador</t>
  </si>
  <si>
    <t>Nivel de cumplimiento</t>
  </si>
  <si>
    <t>Rangos de gestión</t>
  </si>
  <si>
    <t>ANÁLISIS DEL COMPORTAMIENTO DEL INDICADOR</t>
  </si>
  <si>
    <t>Menor a 70%</t>
  </si>
  <si>
    <t>Entre70% y 90 %</t>
  </si>
  <si>
    <t>Mayor 90%</t>
  </si>
  <si>
    <t>Medición</t>
  </si>
  <si>
    <t>Análisis del comportamiento del indicador</t>
  </si>
  <si>
    <t>Determinar las actividades para identificar la responsabilidad de servidores o ex servidores de la entidad frente a conductas constitutivas de falta disciplinaria.</t>
  </si>
  <si>
    <t>Trimestre I:</t>
  </si>
  <si>
    <t>Trimestre II:</t>
  </si>
  <si>
    <t>Trimestre III:</t>
  </si>
  <si>
    <t>Trimestre IV:</t>
  </si>
  <si>
    <t>Objetivo estratégico:</t>
  </si>
  <si>
    <t>Tipo</t>
  </si>
  <si>
    <t>De eficacia</t>
  </si>
  <si>
    <t>De eficiencia</t>
  </si>
  <si>
    <t>De efectividad</t>
  </si>
  <si>
    <t>De resultado</t>
  </si>
  <si>
    <t>De impacto</t>
  </si>
  <si>
    <t>Objetivos Estrategicos</t>
  </si>
  <si>
    <t>Porcentaje</t>
  </si>
  <si>
    <t>Número</t>
  </si>
  <si>
    <t>Procentaje de cumplimiento</t>
  </si>
  <si>
    <r>
      <rPr>
        <b/>
        <sz val="12"/>
        <color theme="1"/>
        <rFont val="Times New Roman"/>
        <family val="1"/>
      </rPr>
      <t xml:space="preserve">De eficacia: </t>
    </r>
    <r>
      <rPr>
        <sz val="12"/>
        <color theme="1"/>
        <rFont val="Times New Roman"/>
        <family val="1"/>
      </rPr>
      <t xml:space="preserve">Miden la relación entre los objetivos a alcanzar y lo conseguido realmente. Dicho de otra forma, este indicador mide lo que entregamos contra lo que se espera que logremos. 
</t>
    </r>
    <r>
      <rPr>
        <b/>
        <sz val="12"/>
        <color theme="1"/>
        <rFont val="Times New Roman"/>
        <family val="1"/>
      </rPr>
      <t xml:space="preserve">De eficiencia: </t>
    </r>
    <r>
      <rPr>
        <sz val="12"/>
        <color theme="1"/>
        <rFont val="Times New Roman"/>
        <family val="1"/>
      </rPr>
      <t xml:space="preserve">Miden el rendimiento de recursos e insumos para conseguir los objetivos. Dicho de otra forma, examinan el aprovechamiento de los recursos para lograr lo propuesto. 
</t>
    </r>
    <r>
      <rPr>
        <b/>
        <sz val="12"/>
        <color theme="1"/>
        <rFont val="Times New Roman"/>
        <family val="1"/>
      </rPr>
      <t>De efectividad:</t>
    </r>
    <r>
      <rPr>
        <sz val="12"/>
        <color theme="1"/>
        <rFont val="Times New Roman"/>
        <family val="1"/>
      </rPr>
      <t xml:space="preserve"> es la relación entre los resultados esperados y los resultados obtenidos.
</t>
    </r>
    <r>
      <rPr>
        <b/>
        <sz val="12"/>
        <color theme="1"/>
        <rFont val="Times New Roman"/>
        <family val="1"/>
      </rPr>
      <t xml:space="preserve">
De resultado: </t>
    </r>
    <r>
      <rPr>
        <sz val="12"/>
        <color theme="1"/>
        <rFont val="Times New Roman"/>
        <family val="1"/>
      </rPr>
      <t xml:space="preserve">mide las salidas de proceso determinando si el objetivo se alcanzó o no. Por ejemplo, la percepción del servicio al cliente.
</t>
    </r>
    <r>
      <rPr>
        <b/>
        <sz val="12"/>
        <color theme="1"/>
        <rFont val="Times New Roman"/>
        <family val="1"/>
      </rPr>
      <t xml:space="preserve">De impacto: </t>
    </r>
    <r>
      <rPr>
        <sz val="12"/>
        <color theme="1"/>
        <rFont val="Times New Roman"/>
        <family val="1"/>
      </rPr>
      <t>se enfocan en medir el cambio o comportamiento generado «después de» y se enfoca a largo plazo</t>
    </r>
  </si>
  <si>
    <t>Seguimiento y análisis</t>
  </si>
  <si>
    <t xml:space="preserve">Variables de la fórmula </t>
  </si>
  <si>
    <t>Definición</t>
  </si>
  <si>
    <t>Fuente de información</t>
  </si>
  <si>
    <t>x 100</t>
  </si>
  <si>
    <t>Denominador</t>
  </si>
  <si>
    <t>Establezca la fuente de información de la cual se obtiene el resultado del indicador.</t>
  </si>
  <si>
    <t>Escriba la definición de cada una de las variables que conforman el indicador.</t>
  </si>
  <si>
    <t xml:space="preserve">% de cumplimiento de lo ejecutado frente a lo programado mensualmente. </t>
  </si>
  <si>
    <t>% de cumplimiento acumulado por trimestre y % cumplimiento frente a la meta anual.</t>
  </si>
  <si>
    <t>Fecha cuando los responsables remiten el seguimiento a la Oficina Asesora de Planeación.</t>
  </si>
  <si>
    <t xml:space="preserve">Describa los avances obtenidos en el periodo evaluado, tratando de ser conciso y reportando los  principales logros frente al indicador.  </t>
  </si>
  <si>
    <t>Es aquella por la cual se multiplica el cociente, debido a que el cociente resultante en algunas ocasiones es un valor inferior a la unidad, éste se multiplica por 100, 1000, 10.000 ó 100.000 de modo de tener cifras superiores a la unidad, lo que facilita la interpretación. En efecto, es más fácil entender que la tasa de mortalidad de una región es 8 por 1.000 habitantes que decir que es 0,008 por habitante.</t>
  </si>
  <si>
    <t>PERSPECTIVA DEL CLIENTE</t>
  </si>
  <si>
    <t>1. Generar mayores canales de información, servicios institucionales eficientes y trabajo articulado con gremios, prestadores de servicios turísticos y entidades afines al sector, aumentando el reconocimiento de la entidad como ente rector del Turismo en la ciudad.</t>
  </si>
  <si>
    <t>2. Generar condiciones para el disfrute de la experiencia de visita por parte de turistas nacionales e internacionales.</t>
  </si>
  <si>
    <t>PERSPECTIVA DE PROCESOS</t>
  </si>
  <si>
    <t>3. Estructurar, implementar y evaluar los esquemas de gobernanza turística para la ciudad que incluyen la definición de políticas, lineamientos, planes y programas para el desarrollo del turismo en la ciudad.</t>
  </si>
  <si>
    <t>4. Fortalecer el sistema de información turístico de Bogotá, a través de estudios de oferta y demanda incluyendo mayores fuentes de información secundaria, que permitan una adecuada toma de decisiones.</t>
  </si>
  <si>
    <t>5. Desarrollar productos turísticos sostenibles acordes con las condiciones de oferta y demanda para la ciudad y la región, que integren de manera efectiva y especializada atractivos y servicios turísticos que pongan en valor las características de la capital.</t>
  </si>
  <si>
    <t>6. Generar acciones para el posicionamiento y la puesta en mercado de la oferta turística de Bogotá con criterios prospectivos y con enfoque de sostenibilidad, entendiendo los consumidores.</t>
  </si>
  <si>
    <t>PERSPECTIVA DEL APRENDIZAJE Y CRECIMIENTO</t>
  </si>
  <si>
    <t>7. Desarrollar acciones para el mejoramiento continuo de las habilidades y el desempeño de los servidores públicos vinculados al IDT.</t>
  </si>
  <si>
    <t>8. Robustecer la infraestructura organizacional, física, tecnológica y operativa del IDT, para el desarrollo armónico de los procesos y lograr una gestión más efectiva para el turismo de Bogotá.</t>
  </si>
  <si>
    <t>PERSPECTIVA FINANCIERA</t>
  </si>
  <si>
    <t>9. Gestionar fuentes de financiación, cooperación y alianzas, para la ejecución de programas y proyectos para el fomento de la actividad turística en Bogotá y su posicionamiento global.</t>
  </si>
  <si>
    <t>10. Lograr una ejecución eficaz y oportuna del presupuesto asignado a la entidad, con un óptimo nivel de giros.</t>
  </si>
  <si>
    <t>Luis Pineda y Mile Lorena Piñeros, Contratista Observatorio de Turismo.</t>
  </si>
  <si>
    <t>Daniel Valencia, Asesor Observartorio de Turismo.</t>
  </si>
  <si>
    <t>Medir anualmente el número de pasajeros en Aeropuerto El Dorado.</t>
  </si>
  <si>
    <t xml:space="preserve">Aeronáutica Civil </t>
  </si>
  <si>
    <t xml:space="preserve">De acuerdo con los datos del segundo trimestre de 2020, se evidencia una disminución significativa respecto a los meses anteriores, en abril se registraron 2.156, en mayo 7.211 y en junio 6.296 pasajeros en el Aeropuerto El Dorado, esto corresponde a una caída del 99% frente al número de pasajeros que llegó durante abril y junio de 2019. 
Nota: Las proyecciones de número de pasajeros que ingresan por el Aeropuerto el Dorado entre abril y julio disminuyen significativamente puesto que, los viajeros que llegaron a la ciudad durante estos meses lo hicieron bajo los lineamientos decretados por el gobierno, en el presente caso por vuelos humanitarios para colombianos que retornaron al país. 
Cifras obtenidas el día 21/julio/2020, las cifras pueden ser modificadas por futuros reprocesos estadísticos. </t>
  </si>
  <si>
    <t xml:space="preserve">Número de pasajeros en Aeropuerto el Dorado </t>
  </si>
  <si>
    <t>Número de pasajeros en Aeropuerto que espera</t>
  </si>
  <si>
    <t xml:space="preserve">En el primer trimestre 2020, al Aeropuerto Internacional El Dorado llegaron 2.879.146 pasajeros, esto significó una caída  de 12,9%, con respecto al mismo periodo del año 2019. Enero fue el mes que presentó mayor número de llegadas de pasajeros al aeropuerto, en total fueron 1.235.197 y, el mes que registró la cantidad más baja fue marzo, en este mes fueron 634.319 pasajeros, lo que significó una disminución del 41,9%, esto como consecuencia 90% del cumplimiento. </t>
  </si>
  <si>
    <t>Llegada de pasajeros nacionales e internacionales a Bogotá por vía aérea.</t>
  </si>
  <si>
    <t>Llegada de pasajeros nacionales e internacionales a Bogotá por vía aérea, esperada.</t>
  </si>
  <si>
    <t>Pasajeros al año en Aeropuerto El Dorado</t>
  </si>
  <si>
    <t xml:space="preserve">Numerador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</si>
</sst>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
    <numFmt numFmtId="165" formatCode="[$-F800]dddd\,\ mmmm\ dd\,\ yyyy"/>
  </numFmts>
  <fonts count="23" x14ac:knownFonts="1">
    <font>
      <sz val="12"/>
      <color theme="1"/>
      <name val="Calibri"/>
      <family val="2"/>
      <scheme val="minor"/>
    </font>
    <font>
      <sz val="12"/>
      <color theme="1"/>
      <name val="Calibri"/>
      <family val="2"/>
      <scheme val="minor"/>
    </font>
    <font>
      <sz val="10"/>
      <name val="Arial"/>
      <family val="2"/>
    </font>
    <font>
      <sz val="10"/>
      <name val="Times New Roman"/>
      <family val="1"/>
    </font>
    <font>
      <sz val="10"/>
      <color rgb="FF000000"/>
      <name val="Times New Roman"/>
      <family val="1"/>
    </font>
    <font>
      <b/>
      <sz val="14"/>
      <color rgb="FF000000"/>
      <name val="Times New Roman"/>
      <family val="1"/>
    </font>
    <font>
      <b/>
      <sz val="12"/>
      <name val="Times New Roman"/>
      <family val="1"/>
    </font>
    <font>
      <sz val="12"/>
      <name val="Times New Roman"/>
      <family val="1"/>
    </font>
    <font>
      <b/>
      <sz val="12"/>
      <color rgb="FF000000"/>
      <name val="Times New Roman"/>
      <family val="1"/>
    </font>
    <font>
      <sz val="12"/>
      <color rgb="FF000000"/>
      <name val="Times New Roman"/>
      <family val="1"/>
    </font>
    <font>
      <sz val="11"/>
      <color theme="0" tint="-0.34998626667073579"/>
      <name val="Times New Roman"/>
      <family val="1"/>
    </font>
    <font>
      <sz val="11"/>
      <name val="Times New Roman"/>
      <family val="1"/>
    </font>
    <font>
      <sz val="8"/>
      <name val="Calibri"/>
      <family val="2"/>
      <scheme val="minor"/>
    </font>
    <font>
      <sz val="11"/>
      <color indexed="8"/>
      <name val="Calibri"/>
      <family val="2"/>
    </font>
    <font>
      <b/>
      <sz val="11"/>
      <color theme="1"/>
      <name val="Calibri"/>
      <family val="2"/>
      <scheme val="minor"/>
    </font>
    <font>
      <sz val="11"/>
      <name val="Calibri"/>
      <family val="2"/>
      <scheme val="minor"/>
    </font>
    <font>
      <sz val="12"/>
      <color theme="1"/>
      <name val="Times New Roman"/>
      <family val="1"/>
    </font>
    <font>
      <b/>
      <sz val="12"/>
      <color theme="1"/>
      <name val="Times New Roman"/>
      <family val="1"/>
    </font>
    <font>
      <u/>
      <sz val="12"/>
      <color theme="10"/>
      <name val="Calibri"/>
      <family val="2"/>
      <scheme val="minor"/>
    </font>
    <font>
      <u/>
      <sz val="12"/>
      <color theme="11"/>
      <name val="Calibri"/>
      <family val="2"/>
      <scheme val="minor"/>
    </font>
    <font>
      <b/>
      <sz val="12"/>
      <color theme="1"/>
      <name val="Calibri"/>
      <family val="2"/>
      <scheme val="minor"/>
    </font>
    <font>
      <b/>
      <u/>
      <sz val="10"/>
      <color rgb="FF222222"/>
      <name val="Times New Roman"/>
      <family val="1"/>
    </font>
    <font>
      <b/>
      <u/>
      <sz val="10"/>
      <color rgb="FF000000"/>
      <name val="Times New Roman"/>
      <family val="1"/>
    </font>
  </fonts>
  <fills count="23">
    <fill>
      <patternFill patternType="none"/>
    </fill>
    <fill>
      <patternFill patternType="gray125"/>
    </fill>
    <fill>
      <patternFill patternType="solid">
        <fgColor theme="0" tint="-0.14999847407452621"/>
        <bgColor rgb="FF6D9EEB"/>
      </patternFill>
    </fill>
    <fill>
      <patternFill patternType="solid">
        <fgColor theme="0" tint="-0.14999847407452621"/>
        <bgColor indexed="64"/>
      </patternFill>
    </fill>
    <fill>
      <patternFill patternType="solid">
        <fgColor theme="0"/>
        <bgColor indexed="64"/>
      </patternFill>
    </fill>
    <fill>
      <patternFill patternType="solid">
        <fgColor theme="0" tint="-0.14999847407452621"/>
        <bgColor rgb="FFFFFFFF"/>
      </patternFill>
    </fill>
    <fill>
      <patternFill patternType="solid">
        <fgColor theme="2"/>
        <bgColor indexed="64"/>
      </patternFill>
    </fill>
    <fill>
      <patternFill patternType="solid">
        <fgColor theme="0" tint="-0.249977111117893"/>
        <bgColor indexed="64"/>
      </patternFill>
    </fill>
    <fill>
      <patternFill patternType="solid">
        <fgColor theme="0" tint="-0.14999847407452621"/>
        <bgColor rgb="FFF6B26B"/>
      </patternFill>
    </fill>
    <fill>
      <patternFill patternType="solid">
        <fgColor theme="0" tint="-0.249977111117893"/>
        <bgColor rgb="FFF6B26B"/>
      </patternFill>
    </fill>
    <fill>
      <patternFill patternType="solid">
        <fgColor rgb="FFE7E6E6"/>
        <bgColor rgb="FFA4C2F4"/>
      </patternFill>
    </fill>
    <fill>
      <patternFill patternType="solid">
        <fgColor theme="0"/>
        <bgColor rgb="FFA4C2F4"/>
      </patternFill>
    </fill>
    <fill>
      <patternFill patternType="solid">
        <fgColor theme="0"/>
        <bgColor rgb="FFFBFBFE"/>
      </patternFill>
    </fill>
    <fill>
      <patternFill patternType="solid">
        <fgColor theme="0" tint="-4.9989318521683403E-2"/>
        <bgColor rgb="FFF6B26B"/>
      </patternFill>
    </fill>
    <fill>
      <patternFill patternType="solid">
        <fgColor theme="0" tint="-4.9989318521683403E-2"/>
        <bgColor rgb="FFD9D2E9"/>
      </patternFill>
    </fill>
    <fill>
      <patternFill patternType="solid">
        <fgColor theme="0" tint="-4.9989318521683403E-2"/>
        <bgColor rgb="FFF9CB9C"/>
      </patternFill>
    </fill>
    <fill>
      <patternFill patternType="solid">
        <fgColor theme="0" tint="-4.9989318521683403E-2"/>
        <bgColor rgb="FFFCE5CD"/>
      </patternFill>
    </fill>
    <fill>
      <patternFill patternType="solid">
        <fgColor theme="9" tint="0.59999389629810485"/>
        <bgColor indexed="64"/>
      </patternFill>
    </fill>
    <fill>
      <patternFill patternType="solid">
        <fgColor theme="7" tint="0.59999389629810485"/>
        <bgColor indexed="64"/>
      </patternFill>
    </fill>
    <fill>
      <patternFill patternType="solid">
        <fgColor rgb="FFFFA7AE"/>
        <bgColor indexed="64"/>
      </patternFill>
    </fill>
    <fill>
      <patternFill patternType="solid">
        <fgColor theme="6" tint="0.79998168889431442"/>
        <bgColor indexed="64"/>
      </patternFill>
    </fill>
    <fill>
      <patternFill patternType="solid">
        <fgColor theme="0" tint="-0.14999847407452621"/>
        <bgColor rgb="FFA4C2F4"/>
      </patternFill>
    </fill>
    <fill>
      <patternFill patternType="solid">
        <fgColor theme="0"/>
        <bgColor rgb="FF6D9EEB"/>
      </patternFill>
    </fill>
  </fills>
  <borders count="5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auto="1"/>
      </left>
      <right/>
      <top style="thin">
        <color rgb="FF000000"/>
      </top>
      <bottom style="thin">
        <color rgb="FF000000"/>
      </bottom>
      <diagonal/>
    </border>
    <border>
      <left style="thin">
        <color rgb="FF000000"/>
      </left>
      <right/>
      <top/>
      <bottom style="thin">
        <color auto="1"/>
      </bottom>
      <diagonal/>
    </border>
    <border>
      <left/>
      <right style="thin">
        <color rgb="FF000000"/>
      </right>
      <top/>
      <bottom style="thin">
        <color auto="1"/>
      </bottom>
      <diagonal/>
    </border>
    <border>
      <left style="thin">
        <color auto="1"/>
      </left>
      <right style="thin">
        <color auto="1"/>
      </right>
      <top/>
      <bottom style="thin">
        <color auto="1"/>
      </bottom>
      <diagonal/>
    </border>
    <border>
      <left/>
      <right style="thin">
        <color rgb="FF000000"/>
      </right>
      <top style="thin">
        <color auto="1"/>
      </top>
      <bottom style="thin">
        <color auto="1"/>
      </bottom>
      <diagonal/>
    </border>
    <border>
      <left style="thin">
        <color rgb="FF000000"/>
      </left>
      <right/>
      <top style="thin">
        <color auto="1"/>
      </top>
      <bottom style="thin">
        <color auto="1"/>
      </bottom>
      <diagonal/>
    </border>
    <border>
      <left style="thin">
        <color auto="1"/>
      </left>
      <right/>
      <top style="thin">
        <color rgb="FF000000"/>
      </top>
      <bottom/>
      <diagonal/>
    </border>
    <border>
      <left/>
      <right/>
      <top style="thin">
        <color rgb="FF000000"/>
      </top>
      <bottom style="thin">
        <color auto="1"/>
      </bottom>
      <diagonal/>
    </border>
    <border>
      <left/>
      <right style="thin">
        <color rgb="FF000000"/>
      </right>
      <top style="thin">
        <color rgb="FF000000"/>
      </top>
      <bottom style="thin">
        <color auto="1"/>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right style="thin">
        <color auto="1"/>
      </right>
      <top style="thin">
        <color auto="1"/>
      </top>
      <bottom style="thin">
        <color rgb="FF000000"/>
      </bottom>
      <diagonal/>
    </border>
    <border>
      <left/>
      <right style="thin">
        <color auto="1"/>
      </right>
      <top style="thin">
        <color rgb="FF000000"/>
      </top>
      <bottom style="thin">
        <color rgb="FF000000"/>
      </bottom>
      <diagonal/>
    </border>
    <border>
      <left/>
      <right style="thin">
        <color auto="1"/>
      </right>
      <top style="thin">
        <color rgb="FF000000"/>
      </top>
      <bottom/>
      <diagonal/>
    </border>
    <border>
      <left/>
      <right style="thin">
        <color auto="1"/>
      </right>
      <top/>
      <bottom style="thin">
        <color rgb="FF000000"/>
      </bottom>
      <diagonal/>
    </border>
    <border>
      <left style="thin">
        <color rgb="FF000000"/>
      </left>
      <right style="thin">
        <color auto="1"/>
      </right>
      <top/>
      <bottom style="thin">
        <color rgb="FF000000"/>
      </bottom>
      <diagonal/>
    </border>
    <border>
      <left style="thin">
        <color rgb="FF000000"/>
      </left>
      <right style="thin">
        <color auto="1"/>
      </right>
      <top style="thin">
        <color rgb="FF000000"/>
      </top>
      <bottom style="thin">
        <color rgb="FF000000"/>
      </bottom>
      <diagonal/>
    </border>
    <border>
      <left style="thin">
        <color auto="1"/>
      </left>
      <right/>
      <top/>
      <bottom style="thin">
        <color rgb="FF000000"/>
      </bottom>
      <diagonal/>
    </border>
    <border>
      <left style="thin">
        <color auto="1"/>
      </left>
      <right/>
      <top style="thin">
        <color rgb="FF000000"/>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rgb="FF000000"/>
      </bottom>
      <diagonal/>
    </border>
    <border>
      <left style="thin">
        <color auto="1"/>
      </left>
      <right style="thin">
        <color auto="1"/>
      </right>
      <top style="thin">
        <color rgb="FF000000"/>
      </top>
      <bottom style="thin">
        <color rgb="FF000000"/>
      </bottom>
      <diagonal/>
    </border>
    <border>
      <left style="thin">
        <color auto="1"/>
      </left>
      <right style="thin">
        <color auto="1"/>
      </right>
      <top style="thin">
        <color rgb="FF000000"/>
      </top>
      <bottom style="thin">
        <color auto="1"/>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s>
  <cellStyleXfs count="14">
    <xf numFmtId="0" fontId="0" fillId="0" borderId="0"/>
    <xf numFmtId="0" fontId="2" fillId="0" borderId="0"/>
    <xf numFmtId="0" fontId="2" fillId="0" borderId="0"/>
    <xf numFmtId="9" fontId="13"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9" fontId="1" fillId="0" borderId="0" applyFont="0" applyFill="0" applyBorder="0" applyAlignment="0" applyProtection="0"/>
    <xf numFmtId="0" fontId="2" fillId="0" borderId="0"/>
  </cellStyleXfs>
  <cellXfs count="209">
    <xf numFmtId="0" fontId="0" fillId="0" borderId="0" xfId="0"/>
    <xf numFmtId="0" fontId="10" fillId="4" borderId="13" xfId="1" applyFont="1" applyFill="1" applyBorder="1" applyProtection="1">
      <protection locked="0"/>
    </xf>
    <xf numFmtId="0" fontId="10" fillId="4" borderId="14" xfId="1" applyFont="1" applyFill="1" applyBorder="1" applyProtection="1">
      <protection locked="0"/>
    </xf>
    <xf numFmtId="0" fontId="14" fillId="0" borderId="0" xfId="0" applyFont="1" applyFill="1" applyAlignment="1">
      <alignment horizontal="center" vertical="center" wrapText="1"/>
    </xf>
    <xf numFmtId="0" fontId="0" fillId="0" borderId="0" xfId="0" applyFont="1" applyFill="1" applyAlignment="1">
      <alignment horizontal="left" vertical="center"/>
    </xf>
    <xf numFmtId="0" fontId="0" fillId="0" borderId="0" xfId="0" applyFill="1"/>
    <xf numFmtId="0" fontId="15" fillId="0" borderId="0" xfId="0" applyFont="1" applyFill="1"/>
    <xf numFmtId="0" fontId="14" fillId="0" borderId="0" xfId="1" applyFont="1" applyAlignment="1">
      <alignment horizontal="left" vertical="center" wrapText="1"/>
    </xf>
    <xf numFmtId="0" fontId="16" fillId="0" borderId="0" xfId="0" applyFont="1"/>
    <xf numFmtId="0" fontId="17" fillId="0" borderId="0" xfId="0" applyFont="1" applyAlignment="1">
      <alignment horizontal="center"/>
    </xf>
    <xf numFmtId="0" fontId="17" fillId="0" borderId="15" xfId="0" applyFont="1" applyBorder="1" applyAlignment="1">
      <alignment vertical="center"/>
    </xf>
    <xf numFmtId="0" fontId="16" fillId="0" borderId="15" xfId="0" applyFont="1" applyBorder="1" applyAlignment="1">
      <alignment vertical="center"/>
    </xf>
    <xf numFmtId="0" fontId="16" fillId="0" borderId="15" xfId="0" applyFont="1" applyBorder="1" applyAlignment="1">
      <alignment vertical="center" wrapText="1"/>
    </xf>
    <xf numFmtId="0" fontId="17" fillId="6" borderId="15" xfId="0" applyFont="1" applyFill="1" applyBorder="1" applyAlignment="1">
      <alignment horizontal="center"/>
    </xf>
    <xf numFmtId="0" fontId="16" fillId="0" borderId="15" xfId="0" applyFont="1" applyBorder="1" applyAlignment="1">
      <alignment vertical="top" wrapText="1"/>
    </xf>
    <xf numFmtId="0" fontId="16" fillId="0" borderId="15" xfId="0" applyFont="1" applyBorder="1" applyAlignment="1">
      <alignment horizontal="left" vertical="top" wrapText="1"/>
    </xf>
    <xf numFmtId="0" fontId="0" fillId="0" borderId="0" xfId="0" applyFill="1" applyAlignment="1"/>
    <xf numFmtId="0" fontId="9" fillId="0" borderId="0" xfId="1" applyFont="1" applyProtection="1">
      <protection locked="0"/>
    </xf>
    <xf numFmtId="0" fontId="6" fillId="21" borderId="1" xfId="1" applyFont="1" applyFill="1" applyBorder="1" applyAlignment="1" applyProtection="1">
      <alignment vertical="center" wrapText="1"/>
      <protection locked="0"/>
    </xf>
    <xf numFmtId="0" fontId="6" fillId="21" borderId="28" xfId="1" applyFont="1" applyFill="1" applyBorder="1" applyAlignment="1" applyProtection="1">
      <alignment vertical="center" wrapText="1"/>
      <protection locked="0"/>
    </xf>
    <xf numFmtId="2" fontId="9" fillId="0" borderId="17" xfId="1" applyNumberFormat="1" applyFont="1" applyBorder="1" applyAlignment="1" applyProtection="1">
      <alignment horizontal="center" vertical="center"/>
      <protection locked="0"/>
    </xf>
    <xf numFmtId="2" fontId="9" fillId="0" borderId="21" xfId="1" applyNumberFormat="1" applyFont="1" applyBorder="1" applyAlignment="1" applyProtection="1">
      <alignment horizontal="center" vertical="center"/>
      <protection locked="0"/>
    </xf>
    <xf numFmtId="2" fontId="9" fillId="0" borderId="41" xfId="1" applyNumberFormat="1" applyFont="1" applyBorder="1" applyAlignment="1" applyProtection="1">
      <alignment horizontal="center" vertical="center"/>
      <protection locked="0"/>
    </xf>
    <xf numFmtId="0" fontId="7" fillId="0" borderId="5" xfId="1" applyFont="1" applyBorder="1" applyProtection="1">
      <protection locked="0"/>
    </xf>
    <xf numFmtId="0" fontId="7" fillId="0" borderId="0" xfId="1" applyFont="1" applyBorder="1" applyProtection="1">
      <protection locked="0"/>
    </xf>
    <xf numFmtId="0" fontId="7" fillId="0" borderId="6" xfId="1" applyFont="1" applyBorder="1" applyProtection="1">
      <protection locked="0"/>
    </xf>
    <xf numFmtId="9" fontId="7" fillId="0" borderId="1" xfId="12" applyFont="1" applyBorder="1" applyAlignment="1" applyProtection="1">
      <alignment vertical="center"/>
    </xf>
    <xf numFmtId="0" fontId="20" fillId="0" borderId="0" xfId="0" applyFont="1"/>
    <xf numFmtId="9" fontId="9" fillId="0" borderId="17" xfId="12" applyFont="1" applyBorder="1" applyAlignment="1" applyProtection="1">
      <alignment horizontal="center" vertical="center"/>
    </xf>
    <xf numFmtId="0" fontId="17" fillId="0" borderId="50" xfId="0" applyFont="1" applyBorder="1" applyAlignment="1">
      <alignment vertical="center"/>
    </xf>
    <xf numFmtId="0" fontId="16" fillId="0" borderId="50" xfId="0" applyFont="1" applyBorder="1" applyAlignment="1">
      <alignment horizontal="left" vertical="top" wrapText="1"/>
    </xf>
    <xf numFmtId="0" fontId="16" fillId="0" borderId="15" xfId="0" applyFont="1" applyBorder="1" applyAlignment="1">
      <alignment horizontal="left" vertical="center" wrapText="1"/>
    </xf>
    <xf numFmtId="0" fontId="16" fillId="0" borderId="50" xfId="0" applyFont="1" applyBorder="1" applyAlignment="1">
      <alignment horizontal="left" vertical="center" wrapText="1"/>
    </xf>
    <xf numFmtId="0" fontId="3" fillId="0" borderId="0" xfId="1" applyFont="1" applyProtection="1">
      <protection locked="0"/>
    </xf>
    <xf numFmtId="0" fontId="7" fillId="4" borderId="10" xfId="1" applyFont="1" applyFill="1" applyBorder="1" applyAlignment="1" applyProtection="1">
      <alignment vertical="center" wrapText="1"/>
      <protection locked="0"/>
    </xf>
    <xf numFmtId="0" fontId="6" fillId="2" borderId="1" xfId="1" applyFont="1" applyFill="1" applyBorder="1" applyAlignment="1" applyProtection="1">
      <alignment horizontal="left" vertical="center" wrapText="1"/>
      <protection locked="0"/>
    </xf>
    <xf numFmtId="0" fontId="7" fillId="0" borderId="10" xfId="1" applyFont="1" applyBorder="1" applyAlignment="1" applyProtection="1">
      <alignment vertical="center"/>
      <protection locked="0"/>
    </xf>
    <xf numFmtId="0" fontId="6" fillId="3" borderId="1" xfId="1" applyFont="1" applyFill="1" applyBorder="1" applyAlignment="1" applyProtection="1">
      <alignment horizontal="left" vertical="center"/>
      <protection locked="0"/>
    </xf>
    <xf numFmtId="0" fontId="7" fillId="0" borderId="0" xfId="1" applyFont="1" applyBorder="1" applyAlignment="1" applyProtection="1">
      <protection locked="0"/>
    </xf>
    <xf numFmtId="0" fontId="7" fillId="0" borderId="8" xfId="1" applyFont="1" applyBorder="1" applyAlignment="1" applyProtection="1">
      <alignment horizontal="left"/>
      <protection locked="0"/>
    </xf>
    <xf numFmtId="0" fontId="11" fillId="4" borderId="13" xfId="1" applyFont="1" applyFill="1" applyBorder="1" applyProtection="1">
      <protection locked="0"/>
    </xf>
    <xf numFmtId="0" fontId="11" fillId="4" borderId="14" xfId="1" applyFont="1" applyFill="1" applyBorder="1" applyProtection="1">
      <protection locked="0"/>
    </xf>
    <xf numFmtId="0" fontId="3" fillId="0" borderId="0" xfId="1" applyFont="1" applyBorder="1" applyProtection="1">
      <protection locked="0"/>
    </xf>
    <xf numFmtId="0" fontId="3" fillId="0" borderId="11" xfId="1" applyFont="1" applyBorder="1" applyAlignment="1" applyProtection="1">
      <protection locked="0"/>
    </xf>
    <xf numFmtId="0" fontId="3" fillId="0" borderId="12" xfId="1" applyFont="1" applyBorder="1" applyAlignment="1" applyProtection="1">
      <protection locked="0"/>
    </xf>
    <xf numFmtId="0" fontId="7" fillId="3" borderId="11" xfId="1" applyFont="1" applyFill="1" applyBorder="1" applyAlignment="1" applyProtection="1">
      <alignment vertical="center"/>
      <protection locked="0"/>
    </xf>
    <xf numFmtId="0" fontId="7" fillId="3" borderId="29" xfId="1" applyFont="1" applyFill="1" applyBorder="1" applyAlignment="1" applyProtection="1">
      <alignment vertical="center"/>
      <protection locked="0"/>
    </xf>
    <xf numFmtId="0" fontId="6" fillId="3" borderId="11" xfId="1" applyFont="1" applyFill="1" applyBorder="1" applyAlignment="1" applyProtection="1">
      <alignment horizontal="center" vertical="center"/>
      <protection locked="0"/>
    </xf>
    <xf numFmtId="0" fontId="3" fillId="0" borderId="0" xfId="1" applyFont="1" applyProtection="1"/>
    <xf numFmtId="0" fontId="4" fillId="0" borderId="10" xfId="1" applyFont="1" applyBorder="1" applyAlignment="1" applyProtection="1"/>
    <xf numFmtId="0" fontId="6" fillId="2" borderId="30" xfId="1" applyFont="1" applyFill="1" applyBorder="1" applyAlignment="1" applyProtection="1">
      <alignment vertical="center" wrapText="1"/>
    </xf>
    <xf numFmtId="0" fontId="6" fillId="2" borderId="1" xfId="1" applyFont="1" applyFill="1" applyBorder="1" applyAlignment="1" applyProtection="1">
      <alignment horizontal="left" vertical="center" wrapText="1"/>
    </xf>
    <xf numFmtId="0" fontId="6" fillId="2" borderId="10" xfId="1" applyFont="1" applyFill="1" applyBorder="1" applyAlignment="1" applyProtection="1">
      <alignment horizontal="left" vertical="center" wrapText="1"/>
    </xf>
    <xf numFmtId="0" fontId="8" fillId="2" borderId="10" xfId="1" applyFont="1" applyFill="1" applyBorder="1" applyAlignment="1" applyProtection="1">
      <alignment horizontal="left" vertical="center" wrapText="1"/>
    </xf>
    <xf numFmtId="0" fontId="6" fillId="3" borderId="10" xfId="1" applyFont="1" applyFill="1" applyBorder="1" applyAlignment="1" applyProtection="1">
      <alignment horizontal="left" vertical="center"/>
    </xf>
    <xf numFmtId="0" fontId="8" fillId="3" borderId="10" xfId="1" applyFont="1" applyFill="1" applyBorder="1" applyAlignment="1" applyProtection="1">
      <alignment horizontal="left" vertical="center" wrapText="1"/>
    </xf>
    <xf numFmtId="0" fontId="10" fillId="4" borderId="0" xfId="1" applyFont="1" applyFill="1" applyAlignment="1" applyProtection="1">
      <alignment horizontal="left"/>
    </xf>
    <xf numFmtId="0" fontId="7" fillId="3" borderId="11" xfId="1" applyFont="1" applyFill="1" applyBorder="1" applyAlignment="1" applyProtection="1">
      <alignment vertical="center"/>
    </xf>
    <xf numFmtId="0" fontId="8" fillId="2" borderId="28" xfId="1" applyFont="1" applyFill="1" applyBorder="1" applyAlignment="1" applyProtection="1">
      <alignment horizontal="left" vertical="center" wrapText="1"/>
    </xf>
    <xf numFmtId="0" fontId="7" fillId="0" borderId="4" xfId="1" applyFont="1" applyBorder="1" applyAlignment="1" applyProtection="1">
      <alignment wrapText="1"/>
    </xf>
    <xf numFmtId="0" fontId="7" fillId="0" borderId="8" xfId="1" applyFont="1" applyBorder="1" applyAlignment="1" applyProtection="1">
      <alignment horizontal="left" wrapText="1"/>
    </xf>
    <xf numFmtId="0" fontId="8" fillId="3" borderId="1" xfId="1" applyFont="1" applyFill="1" applyBorder="1" applyAlignment="1" applyProtection="1">
      <alignment vertical="center" wrapText="1"/>
    </xf>
    <xf numFmtId="0" fontId="9" fillId="0" borderId="0" xfId="1" applyFont="1" applyProtection="1"/>
    <xf numFmtId="0" fontId="6" fillId="21" borderId="28" xfId="1" applyFont="1" applyFill="1" applyBorder="1" applyAlignment="1" applyProtection="1">
      <alignment vertical="center" wrapText="1"/>
    </xf>
    <xf numFmtId="0" fontId="8" fillId="14" borderId="20" xfId="1" applyFont="1" applyFill="1" applyBorder="1" applyAlignment="1" applyProtection="1">
      <alignment horizontal="center" vertical="center" wrapText="1"/>
    </xf>
    <xf numFmtId="0" fontId="8" fillId="14" borderId="19" xfId="1" applyFont="1" applyFill="1" applyBorder="1" applyAlignment="1" applyProtection="1">
      <alignment horizontal="center" vertical="center" wrapText="1"/>
    </xf>
    <xf numFmtId="0" fontId="8" fillId="14" borderId="40" xfId="1" applyFont="1" applyFill="1" applyBorder="1" applyAlignment="1" applyProtection="1">
      <alignment horizontal="center" vertical="center" wrapText="1"/>
    </xf>
    <xf numFmtId="0" fontId="7" fillId="0" borderId="5" xfId="1" applyFont="1" applyBorder="1" applyAlignment="1" applyProtection="1">
      <alignment vertical="center"/>
    </xf>
    <xf numFmtId="0" fontId="7" fillId="0" borderId="0" xfId="1" applyFont="1" applyBorder="1" applyAlignment="1" applyProtection="1">
      <alignment vertical="center"/>
    </xf>
    <xf numFmtId="0" fontId="7" fillId="0" borderId="6" xfId="1" applyFont="1" applyBorder="1" applyAlignment="1" applyProtection="1">
      <alignment vertical="center"/>
    </xf>
    <xf numFmtId="0" fontId="7" fillId="0" borderId="45" xfId="1" applyFont="1" applyBorder="1" applyAlignment="1" applyProtection="1">
      <alignment horizontal="center"/>
    </xf>
    <xf numFmtId="0" fontId="7" fillId="0" borderId="46" xfId="1" applyFont="1" applyBorder="1" applyAlignment="1" applyProtection="1">
      <alignment horizontal="center" wrapText="1"/>
    </xf>
    <xf numFmtId="164" fontId="7" fillId="0" borderId="46" xfId="1" applyNumberFormat="1" applyFont="1" applyBorder="1" applyAlignment="1" applyProtection="1">
      <alignment horizontal="center"/>
    </xf>
    <xf numFmtId="0" fontId="7" fillId="0" borderId="47" xfId="1" applyFont="1" applyBorder="1" applyAlignment="1" applyProtection="1">
      <alignment horizontal="center" wrapText="1"/>
    </xf>
    <xf numFmtId="0" fontId="8" fillId="4" borderId="0" xfId="1" applyFont="1" applyFill="1" applyBorder="1" applyAlignment="1" applyProtection="1">
      <alignment horizontal="center"/>
    </xf>
    <xf numFmtId="0" fontId="8" fillId="20" borderId="1" xfId="1" applyFont="1" applyFill="1" applyBorder="1" applyAlignment="1" applyProtection="1">
      <alignment horizontal="center" vertical="center"/>
    </xf>
    <xf numFmtId="0" fontId="8" fillId="20" borderId="1" xfId="1" applyFont="1" applyFill="1" applyBorder="1" applyAlignment="1" applyProtection="1">
      <alignment horizontal="center" vertical="top" wrapText="1"/>
    </xf>
    <xf numFmtId="0" fontId="8" fillId="4" borderId="0" xfId="1" applyFont="1" applyFill="1" applyBorder="1" applyAlignment="1" applyProtection="1">
      <alignment horizontal="center" vertical="top" wrapText="1"/>
    </xf>
    <xf numFmtId="0" fontId="6" fillId="4" borderId="1" xfId="0" applyFont="1" applyFill="1" applyBorder="1" applyAlignment="1" applyProtection="1">
      <alignment horizontal="center" vertical="center" wrapText="1"/>
    </xf>
    <xf numFmtId="0" fontId="7" fillId="4" borderId="1" xfId="0" applyFont="1" applyFill="1" applyBorder="1" applyAlignment="1" applyProtection="1">
      <alignment horizontal="center" vertical="center" wrapText="1"/>
    </xf>
    <xf numFmtId="0" fontId="7" fillId="4" borderId="0" xfId="0" applyFont="1" applyFill="1" applyBorder="1" applyAlignment="1" applyProtection="1">
      <alignment horizontal="center" vertical="center" wrapText="1"/>
    </xf>
    <xf numFmtId="0" fontId="6" fillId="19" borderId="1" xfId="0" applyFont="1" applyFill="1" applyBorder="1" applyAlignment="1" applyProtection="1">
      <alignment horizontal="center" vertical="center" wrapText="1"/>
    </xf>
    <xf numFmtId="0" fontId="7" fillId="0" borderId="1"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17" fillId="18" borderId="1" xfId="0" applyFont="1" applyFill="1" applyBorder="1" applyAlignment="1" applyProtection="1">
      <alignment horizontal="center" vertical="center" wrapText="1"/>
    </xf>
    <xf numFmtId="0" fontId="17" fillId="17" borderId="1" xfId="0" applyFont="1" applyFill="1" applyBorder="1" applyAlignment="1" applyProtection="1">
      <alignment horizontal="center" vertical="center" wrapText="1"/>
    </xf>
    <xf numFmtId="9" fontId="7" fillId="0" borderId="1" xfId="0" applyNumberFormat="1" applyFont="1" applyBorder="1" applyAlignment="1" applyProtection="1">
      <alignment horizontal="center" vertical="center" wrapText="1"/>
    </xf>
    <xf numFmtId="9" fontId="7" fillId="0" borderId="0" xfId="0" applyNumberFormat="1" applyFont="1" applyBorder="1" applyAlignment="1" applyProtection="1">
      <alignment horizontal="center" vertical="center" wrapText="1"/>
    </xf>
    <xf numFmtId="2" fontId="8" fillId="16" borderId="1" xfId="1" applyNumberFormat="1" applyFont="1" applyFill="1" applyBorder="1" applyAlignment="1" applyProtection="1">
      <alignment horizontal="center" vertical="center" wrapText="1"/>
    </xf>
    <xf numFmtId="0" fontId="6" fillId="16" borderId="1" xfId="1" applyFont="1" applyFill="1" applyBorder="1" applyAlignment="1" applyProtection="1">
      <alignment horizontal="center" vertical="center"/>
    </xf>
    <xf numFmtId="0" fontId="8" fillId="12" borderId="1" xfId="1" applyFont="1" applyFill="1" applyBorder="1" applyAlignment="1" applyProtection="1">
      <alignment horizontal="center" vertical="center"/>
    </xf>
    <xf numFmtId="9" fontId="9" fillId="0" borderId="21" xfId="12" applyFont="1" applyBorder="1" applyAlignment="1" applyProtection="1">
      <alignment horizontal="center" vertical="center"/>
    </xf>
    <xf numFmtId="9" fontId="9" fillId="0" borderId="41" xfId="12" applyFont="1" applyBorder="1" applyAlignment="1" applyProtection="1">
      <alignment horizontal="center" vertical="center"/>
    </xf>
    <xf numFmtId="0" fontId="21" fillId="0" borderId="0" xfId="0" applyFont="1"/>
    <xf numFmtId="0" fontId="4" fillId="0" borderId="0" xfId="0" applyFont="1"/>
    <xf numFmtId="0" fontId="22" fillId="0" borderId="0" xfId="0" applyFont="1"/>
    <xf numFmtId="0" fontId="9" fillId="4" borderId="12" xfId="1" applyFont="1" applyFill="1" applyBorder="1" applyAlignment="1" applyProtection="1">
      <alignment horizontal="left" vertical="center" wrapText="1"/>
      <protection locked="0"/>
    </xf>
    <xf numFmtId="9" fontId="16" fillId="4" borderId="10" xfId="12" applyFont="1" applyFill="1" applyBorder="1" applyAlignment="1" applyProtection="1">
      <alignment vertical="center" wrapText="1"/>
      <protection locked="0"/>
    </xf>
    <xf numFmtId="0" fontId="9" fillId="0" borderId="10" xfId="1" applyFont="1" applyBorder="1" applyAlignment="1" applyProtection="1">
      <alignment horizontal="left" vertical="center" wrapText="1"/>
    </xf>
    <xf numFmtId="3" fontId="3" fillId="0" borderId="28" xfId="0" applyNumberFormat="1" applyFont="1" applyFill="1" applyBorder="1" applyAlignment="1" applyProtection="1">
      <alignment vertical="center"/>
      <protection locked="0"/>
    </xf>
    <xf numFmtId="3" fontId="3" fillId="0" borderId="1" xfId="0" applyNumberFormat="1" applyFont="1" applyFill="1" applyBorder="1" applyAlignment="1" applyProtection="1">
      <alignment vertical="center"/>
      <protection locked="0"/>
    </xf>
    <xf numFmtId="0" fontId="8" fillId="2" borderId="1" xfId="1" applyFont="1" applyFill="1" applyBorder="1" applyAlignment="1" applyProtection="1">
      <alignment horizontal="left" vertical="top" wrapText="1"/>
    </xf>
    <xf numFmtId="9" fontId="16" fillId="0" borderId="44" xfId="1" quotePrefix="1" applyNumberFormat="1" applyFont="1" applyBorder="1" applyAlignment="1" applyProtection="1">
      <alignment horizontal="right" vertical="center"/>
      <protection locked="0"/>
    </xf>
    <xf numFmtId="9" fontId="16" fillId="0" borderId="28" xfId="1" applyNumberFormat="1" applyFont="1" applyBorder="1" applyAlignment="1" applyProtection="1">
      <alignment horizontal="right" vertical="center"/>
      <protection locked="0"/>
    </xf>
    <xf numFmtId="0" fontId="7" fillId="22" borderId="10" xfId="1" applyFont="1" applyFill="1" applyBorder="1" applyAlignment="1" applyProtection="1">
      <alignment horizontal="left" vertical="center" wrapText="1"/>
      <protection locked="0"/>
    </xf>
    <xf numFmtId="0" fontId="7" fillId="22" borderId="11" xfId="1" applyFont="1" applyFill="1" applyBorder="1" applyAlignment="1" applyProtection="1">
      <alignment horizontal="left" vertical="center" wrapText="1"/>
      <protection locked="0"/>
    </xf>
    <xf numFmtId="0" fontId="7" fillId="22" borderId="12" xfId="1" applyFont="1" applyFill="1" applyBorder="1" applyAlignment="1" applyProtection="1">
      <alignment horizontal="left" vertical="center" wrapText="1"/>
      <protection locked="0"/>
    </xf>
    <xf numFmtId="0" fontId="4" fillId="0" borderId="1" xfId="1" applyFont="1" applyBorder="1" applyAlignment="1" applyProtection="1">
      <alignment horizontal="center"/>
    </xf>
    <xf numFmtId="0" fontId="5" fillId="0" borderId="2" xfId="1" applyFont="1" applyBorder="1" applyAlignment="1" applyProtection="1">
      <alignment horizontal="center" vertical="center"/>
    </xf>
    <xf numFmtId="0" fontId="5" fillId="0" borderId="3" xfId="1" applyFont="1" applyBorder="1" applyAlignment="1" applyProtection="1">
      <alignment horizontal="center" vertical="center"/>
    </xf>
    <xf numFmtId="0" fontId="5" fillId="0" borderId="4" xfId="1" applyFont="1" applyBorder="1" applyAlignment="1" applyProtection="1">
      <alignment horizontal="center" vertical="center"/>
    </xf>
    <xf numFmtId="0" fontId="5" fillId="0" borderId="5" xfId="1" applyFont="1" applyBorder="1" applyAlignment="1" applyProtection="1">
      <alignment horizontal="center" vertical="center"/>
    </xf>
    <xf numFmtId="0" fontId="5" fillId="0" borderId="0" xfId="1" applyFont="1" applyBorder="1" applyAlignment="1" applyProtection="1">
      <alignment horizontal="center" vertical="center"/>
    </xf>
    <xf numFmtId="0" fontId="5" fillId="0" borderId="6" xfId="1" applyFont="1" applyBorder="1" applyAlignment="1" applyProtection="1">
      <alignment horizontal="center" vertical="center"/>
    </xf>
    <xf numFmtId="0" fontId="5" fillId="0" borderId="7" xfId="1" applyFont="1" applyBorder="1" applyAlignment="1" applyProtection="1">
      <alignment horizontal="center" vertical="center"/>
    </xf>
    <xf numFmtId="0" fontId="5" fillId="0" borderId="8" xfId="1" applyFont="1" applyBorder="1" applyAlignment="1" applyProtection="1">
      <alignment horizontal="center" vertical="center"/>
    </xf>
    <xf numFmtId="0" fontId="5" fillId="0" borderId="9" xfId="1" applyFont="1" applyBorder="1" applyAlignment="1" applyProtection="1">
      <alignment horizontal="center" vertical="center"/>
    </xf>
    <xf numFmtId="0" fontId="7" fillId="4" borderId="10" xfId="1" applyFont="1" applyFill="1" applyBorder="1" applyAlignment="1" applyProtection="1">
      <alignment horizontal="left" vertical="center" wrapText="1"/>
      <protection locked="0"/>
    </xf>
    <xf numFmtId="0" fontId="7" fillId="4" borderId="11" xfId="1" applyFont="1" applyFill="1" applyBorder="1" applyAlignment="1" applyProtection="1">
      <alignment horizontal="left" vertical="center" wrapText="1"/>
      <protection locked="0"/>
    </xf>
    <xf numFmtId="0" fontId="7" fillId="4" borderId="12" xfId="1" applyFont="1" applyFill="1" applyBorder="1" applyAlignment="1" applyProtection="1">
      <alignment horizontal="left" vertical="center" wrapText="1"/>
      <protection locked="0"/>
    </xf>
    <xf numFmtId="0" fontId="7" fillId="22" borderId="10" xfId="1" applyFont="1" applyFill="1" applyBorder="1" applyAlignment="1" applyProtection="1">
      <alignment horizontal="left" vertical="top" wrapText="1"/>
      <protection locked="0"/>
    </xf>
    <xf numFmtId="0" fontId="7" fillId="22" borderId="11" xfId="1" applyFont="1" applyFill="1" applyBorder="1" applyAlignment="1" applyProtection="1">
      <alignment horizontal="left" vertical="top" wrapText="1"/>
      <protection locked="0"/>
    </xf>
    <xf numFmtId="0" fontId="7" fillId="22" borderId="12" xfId="1" applyFont="1" applyFill="1" applyBorder="1" applyAlignment="1" applyProtection="1">
      <alignment horizontal="left" vertical="top" wrapText="1"/>
      <protection locked="0"/>
    </xf>
    <xf numFmtId="0" fontId="7" fillId="0" borderId="10" xfId="1" applyFont="1" applyBorder="1" applyAlignment="1" applyProtection="1">
      <alignment horizontal="left" vertical="center"/>
      <protection locked="0"/>
    </xf>
    <xf numFmtId="0" fontId="7" fillId="0" borderId="11" xfId="1" applyFont="1" applyBorder="1" applyAlignment="1" applyProtection="1">
      <alignment horizontal="left" vertical="center"/>
      <protection locked="0"/>
    </xf>
    <xf numFmtId="0" fontId="7" fillId="0" borderId="12" xfId="1" applyFont="1" applyBorder="1" applyAlignment="1" applyProtection="1">
      <alignment horizontal="left" vertical="center"/>
      <protection locked="0"/>
    </xf>
    <xf numFmtId="0" fontId="9" fillId="4" borderId="10" xfId="1" applyFont="1" applyFill="1" applyBorder="1" applyAlignment="1" applyProtection="1">
      <alignment horizontal="left" vertical="center" wrapText="1"/>
      <protection locked="0"/>
    </xf>
    <xf numFmtId="0" fontId="9" fillId="4" borderId="12" xfId="1" applyFont="1" applyFill="1" applyBorder="1" applyAlignment="1" applyProtection="1">
      <alignment horizontal="left" vertical="center" wrapText="1"/>
      <protection locked="0"/>
    </xf>
    <xf numFmtId="0" fontId="8" fillId="5" borderId="2" xfId="1" applyFont="1" applyFill="1" applyBorder="1" applyAlignment="1" applyProtection="1">
      <alignment horizontal="left" vertical="center" wrapText="1"/>
    </xf>
    <xf numFmtId="0" fontId="8" fillId="5" borderId="7" xfId="1" applyFont="1" applyFill="1" applyBorder="1" applyAlignment="1" applyProtection="1">
      <alignment horizontal="left" vertical="center" wrapText="1"/>
    </xf>
    <xf numFmtId="9" fontId="16" fillId="0" borderId="44" xfId="12" quotePrefix="1" applyFont="1" applyBorder="1" applyAlignment="1" applyProtection="1">
      <alignment horizontal="right" vertical="center"/>
      <protection locked="0"/>
    </xf>
    <xf numFmtId="9" fontId="16" fillId="0" borderId="28" xfId="12" applyFont="1" applyBorder="1" applyAlignment="1" applyProtection="1">
      <alignment horizontal="right" vertical="center"/>
      <protection locked="0"/>
    </xf>
    <xf numFmtId="0" fontId="8" fillId="2" borderId="44" xfId="1" applyFont="1" applyFill="1" applyBorder="1" applyAlignment="1" applyProtection="1">
      <alignment horizontal="left" vertical="center" wrapText="1"/>
    </xf>
    <xf numFmtId="0" fontId="8" fillId="2" borderId="28" xfId="1" applyFont="1" applyFill="1" applyBorder="1" applyAlignment="1" applyProtection="1">
      <alignment horizontal="left" vertical="center" wrapText="1"/>
    </xf>
    <xf numFmtId="0" fontId="7" fillId="0" borderId="6" xfId="1" applyFont="1" applyBorder="1" applyAlignment="1" applyProtection="1">
      <alignment horizontal="center" vertical="center" wrapText="1"/>
      <protection locked="0"/>
    </xf>
    <xf numFmtId="0" fontId="7" fillId="0" borderId="28" xfId="1" applyFont="1" applyBorder="1" applyAlignment="1" applyProtection="1">
      <alignment horizontal="center" vertical="center" wrapText="1"/>
      <protection locked="0"/>
    </xf>
    <xf numFmtId="0" fontId="7" fillId="0" borderId="1" xfId="1" applyFont="1" applyBorder="1" applyAlignment="1" applyProtection="1">
      <alignment horizontal="center"/>
    </xf>
    <xf numFmtId="0" fontId="8" fillId="0" borderId="2" xfId="1" applyFont="1" applyBorder="1" applyAlignment="1" applyProtection="1">
      <alignment horizontal="center" vertical="center"/>
    </xf>
    <xf numFmtId="0" fontId="8" fillId="0" borderId="3" xfId="1" applyFont="1" applyBorder="1" applyAlignment="1" applyProtection="1">
      <alignment horizontal="center" vertical="center"/>
    </xf>
    <xf numFmtId="0" fontId="8" fillId="0" borderId="4" xfId="1" applyFont="1" applyBorder="1" applyAlignment="1" applyProtection="1">
      <alignment horizontal="center" vertical="center"/>
    </xf>
    <xf numFmtId="0" fontId="8" fillId="0" borderId="5" xfId="1" applyFont="1" applyBorder="1" applyAlignment="1" applyProtection="1">
      <alignment horizontal="center" vertical="center"/>
    </xf>
    <xf numFmtId="0" fontId="8" fillId="0" borderId="0" xfId="1" applyFont="1" applyBorder="1" applyAlignment="1" applyProtection="1">
      <alignment horizontal="center" vertical="center"/>
    </xf>
    <xf numFmtId="0" fontId="8" fillId="0" borderId="6" xfId="1" applyFont="1" applyBorder="1" applyAlignment="1" applyProtection="1">
      <alignment horizontal="center" vertical="center"/>
    </xf>
    <xf numFmtId="0" fontId="9" fillId="0" borderId="31" xfId="1" applyFont="1" applyBorder="1" applyAlignment="1" applyProtection="1">
      <alignment horizontal="center"/>
    </xf>
    <xf numFmtId="0" fontId="7" fillId="0" borderId="22" xfId="1" applyFont="1" applyBorder="1" applyProtection="1"/>
    <xf numFmtId="0" fontId="7" fillId="0" borderId="38" xfId="1" applyFont="1" applyBorder="1" applyProtection="1"/>
    <xf numFmtId="0" fontId="7" fillId="0" borderId="25" xfId="1" applyFont="1" applyBorder="1" applyAlignment="1" applyProtection="1">
      <alignment horizontal="left" vertical="top" wrapText="1"/>
      <protection locked="0"/>
    </xf>
    <xf numFmtId="0" fontId="7" fillId="0" borderId="16" xfId="1" applyFont="1" applyBorder="1" applyAlignment="1" applyProtection="1">
      <alignment horizontal="left" vertical="top" wrapText="1"/>
      <protection locked="0"/>
    </xf>
    <xf numFmtId="0" fontId="7" fillId="0" borderId="37" xfId="1" applyFont="1" applyBorder="1" applyAlignment="1" applyProtection="1">
      <alignment horizontal="left" vertical="top" wrapText="1"/>
      <protection locked="0"/>
    </xf>
    <xf numFmtId="0" fontId="16" fillId="11" borderId="10" xfId="1" applyFont="1" applyFill="1" applyBorder="1" applyAlignment="1" applyProtection="1">
      <alignment horizontal="left" vertical="center" wrapText="1"/>
    </xf>
    <xf numFmtId="0" fontId="16" fillId="11" borderId="11" xfId="1" applyFont="1" applyFill="1" applyBorder="1" applyAlignment="1" applyProtection="1">
      <alignment horizontal="left" vertical="center" wrapText="1"/>
    </xf>
    <xf numFmtId="0" fontId="16" fillId="11" borderId="12" xfId="1" applyFont="1" applyFill="1" applyBorder="1" applyAlignment="1" applyProtection="1">
      <alignment horizontal="left" vertical="center" wrapText="1"/>
    </xf>
    <xf numFmtId="165" fontId="7" fillId="0" borderId="30" xfId="1" applyNumberFormat="1" applyFont="1" applyBorder="1" applyAlignment="1" applyProtection="1">
      <alignment horizontal="left"/>
      <protection locked="0"/>
    </xf>
    <xf numFmtId="165" fontId="7" fillId="0" borderId="11" xfId="1" applyNumberFormat="1" applyFont="1" applyBorder="1" applyAlignment="1" applyProtection="1">
      <alignment horizontal="left"/>
      <protection locked="0"/>
    </xf>
    <xf numFmtId="165" fontId="7" fillId="0" borderId="12" xfId="1" applyNumberFormat="1" applyFont="1" applyBorder="1" applyAlignment="1" applyProtection="1">
      <alignment horizontal="left"/>
      <protection locked="0"/>
    </xf>
    <xf numFmtId="0" fontId="8" fillId="13" borderId="11" xfId="1" applyFont="1" applyFill="1" applyBorder="1" applyAlignment="1" applyProtection="1">
      <alignment horizontal="center" vertical="center"/>
    </xf>
    <xf numFmtId="0" fontId="8" fillId="13" borderId="12" xfId="1" applyFont="1" applyFill="1" applyBorder="1" applyAlignment="1" applyProtection="1">
      <alignment horizontal="center" vertical="center"/>
    </xf>
    <xf numFmtId="0" fontId="7" fillId="11" borderId="10" xfId="1" applyFont="1" applyFill="1" applyBorder="1" applyAlignment="1" applyProtection="1">
      <alignment horizontal="left" vertical="center" wrapText="1"/>
      <protection locked="0"/>
    </xf>
    <xf numFmtId="0" fontId="7" fillId="11" borderId="11" xfId="1" applyFont="1" applyFill="1" applyBorder="1" applyAlignment="1" applyProtection="1">
      <alignment horizontal="left" vertical="center" wrapText="1"/>
      <protection locked="0"/>
    </xf>
    <xf numFmtId="0" fontId="7" fillId="11" borderId="12" xfId="1" applyFont="1" applyFill="1" applyBorder="1" applyAlignment="1" applyProtection="1">
      <alignment horizontal="left" vertical="center" wrapText="1"/>
      <protection locked="0"/>
    </xf>
    <xf numFmtId="0" fontId="8" fillId="3" borderId="7" xfId="1" applyFont="1" applyFill="1" applyBorder="1" applyAlignment="1" applyProtection="1">
      <alignment horizontal="center"/>
    </xf>
    <xf numFmtId="0" fontId="8" fillId="3" borderId="8" xfId="1" applyFont="1" applyFill="1" applyBorder="1" applyAlignment="1" applyProtection="1">
      <alignment horizontal="center"/>
    </xf>
    <xf numFmtId="0" fontId="8" fillId="3" borderId="9" xfId="1" applyFont="1" applyFill="1" applyBorder="1" applyAlignment="1" applyProtection="1">
      <alignment horizontal="center"/>
    </xf>
    <xf numFmtId="0" fontId="6" fillId="11" borderId="10" xfId="1" applyFont="1" applyFill="1" applyBorder="1" applyAlignment="1" applyProtection="1">
      <alignment horizontal="center" vertical="center" wrapText="1"/>
    </xf>
    <xf numFmtId="0" fontId="6" fillId="11" borderId="11" xfId="1" applyFont="1" applyFill="1" applyBorder="1" applyAlignment="1" applyProtection="1">
      <alignment horizontal="center" vertical="center" wrapText="1"/>
    </xf>
    <xf numFmtId="0" fontId="6" fillId="11" borderId="12" xfId="1" applyFont="1" applyFill="1" applyBorder="1" applyAlignment="1" applyProtection="1">
      <alignment horizontal="center" vertical="center" wrapText="1"/>
    </xf>
    <xf numFmtId="0" fontId="8" fillId="13" borderId="1" xfId="1" applyFont="1" applyFill="1" applyBorder="1" applyAlignment="1" applyProtection="1">
      <alignment horizontal="center" vertical="center" wrapText="1"/>
    </xf>
    <xf numFmtId="0" fontId="8" fillId="13" borderId="2" xfId="1" applyFont="1" applyFill="1" applyBorder="1" applyAlignment="1" applyProtection="1">
      <alignment horizontal="center" vertical="center" wrapText="1"/>
    </xf>
    <xf numFmtId="0" fontId="8" fillId="13" borderId="7" xfId="1" applyFont="1" applyFill="1" applyBorder="1" applyAlignment="1" applyProtection="1">
      <alignment horizontal="center" vertical="center" wrapText="1"/>
    </xf>
    <xf numFmtId="0" fontId="9" fillId="0" borderId="1" xfId="1" applyFont="1" applyBorder="1" applyAlignment="1" applyProtection="1">
      <alignment horizontal="left" vertical="center"/>
    </xf>
    <xf numFmtId="0" fontId="8" fillId="8" borderId="31" xfId="1" applyFont="1" applyFill="1" applyBorder="1" applyAlignment="1" applyProtection="1">
      <alignment horizontal="center" vertical="center"/>
    </xf>
    <xf numFmtId="0" fontId="7" fillId="3" borderId="22" xfId="1" applyFont="1" applyFill="1" applyBorder="1" applyProtection="1"/>
    <xf numFmtId="0" fontId="7" fillId="3" borderId="38" xfId="1" applyFont="1" applyFill="1" applyBorder="1" applyProtection="1"/>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7" fillId="11" borderId="29" xfId="1" applyFont="1" applyFill="1" applyBorder="1" applyAlignment="1" applyProtection="1">
      <alignment horizontal="left" vertical="center" wrapText="1"/>
      <protection locked="0"/>
    </xf>
    <xf numFmtId="0" fontId="9" fillId="0" borderId="1" xfId="1" applyFont="1" applyBorder="1" applyAlignment="1" applyProtection="1">
      <alignment horizontal="left" vertical="center" wrapText="1"/>
      <protection locked="0"/>
    </xf>
    <xf numFmtId="2" fontId="6" fillId="13" borderId="31" xfId="1" applyNumberFormat="1" applyFont="1" applyFill="1" applyBorder="1" applyAlignment="1" applyProtection="1">
      <alignment horizontal="center" vertical="center"/>
    </xf>
    <xf numFmtId="2" fontId="6" fillId="13" borderId="22" xfId="1" applyNumberFormat="1" applyFont="1" applyFill="1" applyBorder="1" applyAlignment="1" applyProtection="1">
      <alignment horizontal="center" vertical="center"/>
    </xf>
    <xf numFmtId="2" fontId="6" fillId="13" borderId="38" xfId="1" applyNumberFormat="1" applyFont="1" applyFill="1" applyBorder="1" applyAlignment="1" applyProtection="1">
      <alignment horizontal="center" vertical="center"/>
    </xf>
    <xf numFmtId="2" fontId="6" fillId="13" borderId="42" xfId="1" applyNumberFormat="1" applyFont="1" applyFill="1" applyBorder="1" applyAlignment="1" applyProtection="1">
      <alignment horizontal="center" vertical="center"/>
    </xf>
    <xf numFmtId="2" fontId="6" fillId="13" borderId="18" xfId="1" applyNumberFormat="1" applyFont="1" applyFill="1" applyBorder="1" applyAlignment="1" applyProtection="1">
      <alignment horizontal="center" vertical="center"/>
    </xf>
    <xf numFmtId="2" fontId="6" fillId="13" borderId="39" xfId="1" applyNumberFormat="1" applyFont="1" applyFill="1" applyBorder="1" applyAlignment="1" applyProtection="1">
      <alignment horizontal="center" vertical="center"/>
    </xf>
    <xf numFmtId="2" fontId="6" fillId="13" borderId="1" xfId="1" applyNumberFormat="1" applyFont="1" applyFill="1" applyBorder="1" applyAlignment="1" applyProtection="1">
      <alignment horizontal="center" vertical="center"/>
    </xf>
    <xf numFmtId="0" fontId="8" fillId="15" borderId="1" xfId="1" applyFont="1" applyFill="1" applyBorder="1" applyAlignment="1" applyProtection="1">
      <alignment horizontal="center" vertical="center" wrapText="1"/>
    </xf>
    <xf numFmtId="0" fontId="6" fillId="16" borderId="1" xfId="1" applyFont="1" applyFill="1" applyBorder="1" applyAlignment="1" applyProtection="1">
      <alignment horizontal="center" vertical="center"/>
    </xf>
    <xf numFmtId="0" fontId="9" fillId="12" borderId="1" xfId="1" applyFont="1" applyFill="1" applyBorder="1" applyAlignment="1" applyProtection="1">
      <alignment horizontal="left" vertical="center"/>
      <protection locked="0"/>
    </xf>
    <xf numFmtId="0" fontId="8" fillId="3" borderId="1" xfId="1" applyFont="1" applyFill="1" applyBorder="1" applyAlignment="1" applyProtection="1">
      <alignment horizontal="center"/>
    </xf>
    <xf numFmtId="0" fontId="8" fillId="9" borderId="31" xfId="1" applyFont="1" applyFill="1" applyBorder="1" applyAlignment="1" applyProtection="1">
      <alignment horizontal="center"/>
    </xf>
    <xf numFmtId="0" fontId="6" fillId="7" borderId="16" xfId="1" applyFont="1" applyFill="1" applyBorder="1" applyProtection="1"/>
    <xf numFmtId="0" fontId="6" fillId="7" borderId="37" xfId="1" applyFont="1" applyFill="1" applyBorder="1" applyProtection="1"/>
    <xf numFmtId="9" fontId="7" fillId="0" borderId="34" xfId="12" applyFont="1" applyBorder="1" applyAlignment="1" applyProtection="1">
      <alignment horizontal="center" vertical="center"/>
    </xf>
    <xf numFmtId="9" fontId="7" fillId="0" borderId="35" xfId="12" applyFont="1" applyBorder="1" applyAlignment="1" applyProtection="1">
      <alignment horizontal="center" vertical="center"/>
    </xf>
    <xf numFmtId="9" fontId="7" fillId="0" borderId="36" xfId="12" applyFont="1" applyBorder="1" applyAlignment="1" applyProtection="1">
      <alignment horizontal="center" vertical="center"/>
    </xf>
    <xf numFmtId="0" fontId="9" fillId="0" borderId="25" xfId="1" applyFont="1" applyBorder="1" applyAlignment="1" applyProtection="1">
      <alignment horizontal="center" vertical="center" wrapText="1"/>
    </xf>
    <xf numFmtId="0" fontId="9" fillId="0" borderId="16" xfId="1" applyFont="1" applyBorder="1" applyAlignment="1" applyProtection="1">
      <alignment horizontal="center" vertical="center" wrapText="1"/>
    </xf>
    <xf numFmtId="0" fontId="9" fillId="0" borderId="37" xfId="1" applyFont="1" applyBorder="1" applyAlignment="1" applyProtection="1">
      <alignment horizontal="center" vertical="center" wrapText="1"/>
    </xf>
    <xf numFmtId="0" fontId="9" fillId="0" borderId="43" xfId="1" applyFont="1" applyBorder="1" applyAlignment="1" applyProtection="1">
      <alignment horizontal="center" vertical="center" wrapText="1"/>
    </xf>
    <xf numFmtId="0" fontId="9" fillId="0" borderId="32" xfId="1" applyFont="1" applyBorder="1" applyAlignment="1" applyProtection="1">
      <alignment horizontal="center" vertical="center" wrapText="1"/>
    </xf>
    <xf numFmtId="0" fontId="9" fillId="0" borderId="33" xfId="1" applyFont="1" applyBorder="1" applyAlignment="1" applyProtection="1">
      <alignment horizontal="center" vertical="center" wrapText="1"/>
    </xf>
    <xf numFmtId="0" fontId="7" fillId="0" borderId="25" xfId="1" applyFont="1" applyBorder="1" applyAlignment="1" applyProtection="1">
      <alignment horizontal="left" wrapText="1"/>
      <protection locked="0"/>
    </xf>
    <xf numFmtId="0" fontId="7" fillId="0" borderId="16" xfId="1" applyFont="1" applyBorder="1" applyAlignment="1" applyProtection="1">
      <alignment horizontal="left"/>
      <protection locked="0"/>
    </xf>
    <xf numFmtId="0" fontId="7" fillId="0" borderId="37" xfId="1" applyFont="1" applyBorder="1" applyAlignment="1" applyProtection="1">
      <alignment horizontal="left"/>
      <protection locked="0"/>
    </xf>
    <xf numFmtId="0" fontId="7" fillId="0" borderId="25" xfId="1" applyFont="1" applyBorder="1" applyAlignment="1" applyProtection="1">
      <alignment horizontal="left"/>
      <protection locked="0"/>
    </xf>
    <xf numFmtId="0" fontId="17" fillId="6" borderId="15" xfId="0" applyFont="1" applyFill="1" applyBorder="1" applyAlignment="1">
      <alignment horizontal="center"/>
    </xf>
    <xf numFmtId="0" fontId="17" fillId="6" borderId="23" xfId="0" applyFont="1" applyFill="1" applyBorder="1" applyAlignment="1">
      <alignment horizontal="center"/>
    </xf>
    <xf numFmtId="0" fontId="17" fillId="6" borderId="24" xfId="0" applyFont="1" applyFill="1" applyBorder="1" applyAlignment="1">
      <alignment horizontal="center"/>
    </xf>
    <xf numFmtId="0" fontId="17" fillId="6" borderId="48" xfId="0" applyFont="1" applyFill="1" applyBorder="1" applyAlignment="1">
      <alignment horizontal="center"/>
    </xf>
    <xf numFmtId="0" fontId="17" fillId="6" borderId="49" xfId="0" applyFont="1" applyFill="1" applyBorder="1" applyAlignment="1">
      <alignment horizontal="center"/>
    </xf>
  </cellXfs>
  <cellStyles count="14">
    <cellStyle name="Hipervínculo" xfId="4" builtinId="8" hidden="1"/>
    <cellStyle name="Hipervínculo" xfId="6" builtinId="8" hidden="1"/>
    <cellStyle name="Hipervínculo" xfId="8" builtinId="8" hidden="1"/>
    <cellStyle name="Hipervínculo" xfId="10" builtinId="8" hidden="1"/>
    <cellStyle name="Hipervínculo visitado" xfId="5" builtinId="9" hidden="1"/>
    <cellStyle name="Hipervínculo visitado" xfId="7" builtinId="9" hidden="1"/>
    <cellStyle name="Hipervínculo visitado" xfId="9" builtinId="9" hidden="1"/>
    <cellStyle name="Hipervínculo visitado" xfId="11" builtinId="9" hidden="1"/>
    <cellStyle name="Normal" xfId="0" builtinId="0"/>
    <cellStyle name="Normal 2" xfId="1" xr:uid="{00000000-0005-0000-0000-000009000000}"/>
    <cellStyle name="Normal 2 2" xfId="13" xr:uid="{00000000-0005-0000-0000-00000A000000}"/>
    <cellStyle name="Normal 3" xfId="2" xr:uid="{00000000-0005-0000-0000-00000B000000}"/>
    <cellStyle name="Porcentaje" xfId="12" builtinId="5"/>
    <cellStyle name="Porcentaje 2" xfId="3" xr:uid="{00000000-0005-0000-0000-00000D000000}"/>
  </cellStyles>
  <dxfs count="4">
    <dxf>
      <font>
        <b/>
        <i val="0"/>
        <color auto="1"/>
      </font>
      <fill>
        <patternFill>
          <fgColor auto="1"/>
          <bgColor rgb="FFFF7C80"/>
        </patternFill>
      </fill>
    </dxf>
    <dxf>
      <font>
        <b/>
        <i val="0"/>
      </font>
      <fill>
        <patternFill>
          <bgColor theme="7" tint="0.39994506668294322"/>
        </patternFill>
      </fill>
    </dxf>
    <dxf>
      <font>
        <b/>
        <i val="0"/>
      </font>
      <fill>
        <patternFill>
          <bgColor theme="9" tint="0.39994506668294322"/>
        </patternFill>
      </fill>
    </dxf>
    <dxf>
      <fill>
        <patternFill patternType="none">
          <bgColor auto="1"/>
        </patternFill>
      </fill>
    </dxf>
  </dxfs>
  <tableStyles count="0" defaultTableStyle="TableStyleMedium9" defaultPivotStyle="PivotStyleMedium7"/>
  <colors>
    <mruColors>
      <color rgb="FFFF7C80"/>
      <color rgb="FFFFA7AE"/>
      <color rgb="FFFF8B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317500</xdr:colOff>
      <xdr:row>1</xdr:row>
      <xdr:rowOff>127000</xdr:rowOff>
    </xdr:from>
    <xdr:to>
      <xdr:col>1</xdr:col>
      <xdr:colOff>1257300</xdr:colOff>
      <xdr:row>4</xdr:row>
      <xdr:rowOff>162680</xdr:rowOff>
    </xdr:to>
    <xdr:pic>
      <xdr:nvPicPr>
        <xdr:cNvPr id="2" name="3 Imagen" descr="CG268.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300" y="190500"/>
          <a:ext cx="9398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599722</xdr:colOff>
      <xdr:row>1</xdr:row>
      <xdr:rowOff>166511</xdr:rowOff>
    </xdr:from>
    <xdr:to>
      <xdr:col>1</xdr:col>
      <xdr:colOff>1636889</xdr:colOff>
      <xdr:row>3</xdr:row>
      <xdr:rowOff>509412</xdr:rowOff>
    </xdr:to>
    <xdr:pic>
      <xdr:nvPicPr>
        <xdr:cNvPr id="2" name="Picture 2" descr="Resultado de imagen para instituto distrital de turism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0" y="364067"/>
          <a:ext cx="1037167" cy="794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2527300</xdr:colOff>
      <xdr:row>13</xdr:row>
      <xdr:rowOff>558800</xdr:rowOff>
    </xdr:from>
    <xdr:to>
      <xdr:col>2</xdr:col>
      <xdr:colOff>3556000</xdr:colOff>
      <xdr:row>13</xdr:row>
      <xdr:rowOff>838200</xdr:rowOff>
    </xdr:to>
    <xdr:pic>
      <xdr:nvPicPr>
        <xdr:cNvPr id="2" name="Imagen 1" descr="/var/folders/ns/r41ct7hx4v51_wsh780wgf5h0000gn/T/com.microsoft.Excel/WebArchiveCopyPasteTempFiles/cidclip_image001.pn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97400" y="5880100"/>
          <a:ext cx="1028700" cy="279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intranet.bogotaturismo.gov.co/Documents%20and%20Settings/jtarapuez/Mis%20documentos/Dropbox/Trabajo/IDT/Trabajo%20(1)/POAS/POA%202015/Enero/Nuevo%20Formato%20POA%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net.idt.gov.co/INDICADORES%2020%20OCT/INDICADORES/Gesti&#243;n%20del%20Destino/CS-F02%20Consulta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lorena\Desktop\Hoja%20de%20vida%20Indicador%20actualizada%20130720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lmora\Downloads\2.%20Calidad%20digitalizaci&#243;n%20m&#243;dulo%20CORDIS%20-%204%20Trimestre%202019%20(1)%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ódigos"/>
      <sheetName val="00.-Nombre del Proceso"/>
      <sheetName val="Hoja1"/>
      <sheetName val="Soporte_Indicadores"/>
      <sheetName val="Tablero de Control Eficacia"/>
      <sheetName val="SEGPLAN-PMR"/>
    </sheetNames>
    <sheetDataSet>
      <sheetData sheetId="0">
        <row r="2">
          <cell r="A2" t="str">
            <v>&lt;Seleccione una opción&gt;</v>
          </cell>
          <cell r="R2" t="str">
            <v>&lt;Seleccione una opción&gt;</v>
          </cell>
          <cell r="U2" t="str">
            <v>&lt;Seleccione una opción&gt;</v>
          </cell>
          <cell r="V2" t="str">
            <v>&lt;Seleccione una opción&gt;</v>
          </cell>
          <cell r="Y2" t="str">
            <v>&lt;Seleccione una opción&gt;</v>
          </cell>
        </row>
        <row r="3">
          <cell r="A3" t="str">
            <v>712-235</v>
          </cell>
          <cell r="R3" t="str">
            <v>Aumentar el flujo de turistas hacia Bogotá, con el fin de impactar positivamente en el desarrollo económico y social de la ciudad.</v>
          </cell>
          <cell r="U3" t="str">
            <v>01.-Vigencia</v>
          </cell>
          <cell r="V3" t="str">
            <v>01</v>
          </cell>
          <cell r="Y3" t="str">
            <v>01.-Actividad PDD</v>
          </cell>
        </row>
        <row r="4">
          <cell r="A4" t="str">
            <v>731-163</v>
          </cell>
          <cell r="Q4" t="str">
            <v>457-Implementar en el 100% de las entidades del distrito el Sistema Integrado de Gestión</v>
          </cell>
          <cell r="R4" t="str">
            <v>Mejorar las condiciones de competitividad turística de Bogotá con miras a lograr una  sostenibilidad económica, social, ambiental y cultural de la ciudad como destino turístico</v>
          </cell>
          <cell r="U4" t="str">
            <v>02.-Reserva</v>
          </cell>
          <cell r="V4" t="str">
            <v>02</v>
          </cell>
          <cell r="Y4" t="str">
            <v>02.-Actividad Producto del Proceso</v>
          </cell>
        </row>
        <row r="5">
          <cell r="A5" t="str">
            <v>740-164</v>
          </cell>
          <cell r="R5" t="str">
            <v>Fortalecer técnica, financiera y administrativamente el Instituto Distrital de Turismo, de tal manera que pueda ejecutar o participar en proyectos de mayor impacto orientados al desarrollo del turismo en la ciudad.</v>
          </cell>
          <cell r="V5" t="str">
            <v>03</v>
          </cell>
          <cell r="Y5" t="str">
            <v>03.-Actividad Objetivo SIG</v>
          </cell>
        </row>
        <row r="6">
          <cell r="V6" t="str">
            <v>04</v>
          </cell>
          <cell r="Y6" t="str">
            <v>04.-Otras Funciones Relacionadas con el Proceso</v>
          </cell>
        </row>
        <row r="7">
          <cell r="Q7" t="str">
            <v>244-Beneficiar 21.000 personas vinculadas y/o relacionadas con los proyectos ubicados en los territorios_x000D_turísticos identificados</v>
          </cell>
          <cell r="V7" t="str">
            <v>05</v>
          </cell>
        </row>
        <row r="8">
          <cell r="Q8" t="str">
            <v>245-Incubar 120 empresas prestadoras de servicios turísticos, dentro de las cuales 10 son de vendedores_x000D_informales como opción productiva para su salida del espacio público</v>
          </cell>
          <cell r="V8" t="str">
            <v>06</v>
          </cell>
        </row>
        <row r="9">
          <cell r="Q9" t="str">
            <v>246-200 nuevos empresarios del turismo para el próximo cuatrienio</v>
          </cell>
          <cell r="V9" t="str">
            <v>07</v>
          </cell>
        </row>
        <row r="10">
          <cell r="Q10" t="str">
            <v>247-Profesionalizar 5.000 conductores de taxi con formación personal y conocimiento amplio de la oferta_x000D_turística y cultural de la ciudad</v>
          </cell>
          <cell r="V10" t="str">
            <v>08</v>
          </cell>
        </row>
        <row r="11">
          <cell r="Q11" t="str">
            <v>248-Afianzar 6 clúster turísticos en la ciudad de Bogotá, que recojan cerca de 200 unidades productivas_x000D_dándole salidas económicas a 2.400 personas directas vinculadas a ellos</v>
          </cell>
          <cell r="V11" t="str">
            <v>09</v>
          </cell>
        </row>
        <row r="12">
          <cell r="Q12" t="str">
            <v>249-Realizar actividades de turismo social/o ecológico en el marco de Bogotá-Región con la participación de por lo menos 10.000 ciudadanos</v>
          </cell>
          <cell r="V12" t="str">
            <v>10</v>
          </cell>
        </row>
        <row r="13">
          <cell r="Q13" t="str">
            <v>250-Capacitar 450 prestadores de servicios turísticos y los conexos a la cadena productiva del turismo en una segunda lengua acorde al tipo de servicio y clasificación de la misma</v>
          </cell>
          <cell r="V13" t="str">
            <v>11</v>
          </cell>
        </row>
        <row r="14">
          <cell r="V14" t="str">
            <v>12</v>
          </cell>
        </row>
        <row r="15">
          <cell r="V15" t="str">
            <v>13</v>
          </cell>
        </row>
        <row r="16">
          <cell r="Q16" t="str">
            <v>251-30.000 personas en el cuatrienio para formar en amor y apropiación por la ciudad, de los dos grupos: 1). 10.000 Personas que tienen contacto frecuente con los visitantes. 2). 20.000 entre adultos mayores, jóvenes y niños en escolaridad y discapacitado</v>
          </cell>
          <cell r="V16" t="str">
            <v>14</v>
          </cell>
        </row>
        <row r="17">
          <cell r="Q17" t="str">
            <v>252-Generar apropiación del territorio a través de la implementación del Programa Nacional Colegios amigos del turismo en 20 colegios públicos de la ciudad</v>
          </cell>
          <cell r="V17" t="str">
            <v>15</v>
          </cell>
        </row>
        <row r="18">
          <cell r="Q18" t="str">
            <v>253-Dos sectores turísticos señalizados</v>
          </cell>
          <cell r="V18" t="str">
            <v>16</v>
          </cell>
        </row>
        <row r="19">
          <cell r="Q19" t="str">
            <v>254-120 Prestadores de Servicios Turísticos o complementarios aplicando estrategias de prevención de ESCNNA</v>
          </cell>
          <cell r="V19" t="str">
            <v>17</v>
          </cell>
        </row>
        <row r="20">
          <cell r="Q20" t="str">
            <v>255-60 empresas turísticas adicionales, comprometidas con prácticas de calidad e innovación como_x000D_diferenciador de mercado</v>
          </cell>
          <cell r="V20" t="str">
            <v>18</v>
          </cell>
        </row>
        <row r="21">
          <cell r="Q21" t="str">
            <v>256-Atender 3.420 recorridos turísticos peatonales</v>
          </cell>
          <cell r="V21" t="str">
            <v>19</v>
          </cell>
        </row>
        <row r="22">
          <cell r="Q22" t="str">
            <v>257-Atender 1 millón de consultas a través de los Puntos de Información Turística</v>
          </cell>
          <cell r="V22" t="str">
            <v>20</v>
          </cell>
        </row>
        <row r="23">
          <cell r="Q23" t="str">
            <v>258-Diseñar y ejecutar 6 campañas promocionales de ciudad</v>
          </cell>
          <cell r="V23" t="str">
            <v>21</v>
          </cell>
        </row>
        <row r="24">
          <cell r="Q24" t="str">
            <v>259-Captar 35 eventos con categoría ICCA</v>
          </cell>
          <cell r="V24" t="str">
            <v>22</v>
          </cell>
        </row>
        <row r="25">
          <cell r="V25" t="str">
            <v>23</v>
          </cell>
        </row>
        <row r="26">
          <cell r="V26" t="str">
            <v>24</v>
          </cell>
        </row>
        <row r="27">
          <cell r="V27" t="str">
            <v>25</v>
          </cell>
        </row>
        <row r="28">
          <cell r="V28" t="str">
            <v>26</v>
          </cell>
        </row>
        <row r="29">
          <cell r="V29" t="str">
            <v>27</v>
          </cell>
        </row>
        <row r="30">
          <cell r="V30" t="str">
            <v>28</v>
          </cell>
        </row>
        <row r="31">
          <cell r="V31" t="str">
            <v>29</v>
          </cell>
        </row>
        <row r="32">
          <cell r="V32" t="str">
            <v>30</v>
          </cell>
        </row>
        <row r="33">
          <cell r="V33" t="str">
            <v>31</v>
          </cell>
        </row>
        <row r="34">
          <cell r="V34" t="str">
            <v>32</v>
          </cell>
        </row>
        <row r="35">
          <cell r="V35" t="str">
            <v>33</v>
          </cell>
        </row>
        <row r="36">
          <cell r="V36" t="str">
            <v>34</v>
          </cell>
        </row>
        <row r="37">
          <cell r="V37" t="str">
            <v>35</v>
          </cell>
        </row>
        <row r="38">
          <cell r="V38" t="str">
            <v>36</v>
          </cell>
        </row>
        <row r="39">
          <cell r="V39" t="str">
            <v>37</v>
          </cell>
        </row>
        <row r="40">
          <cell r="V40" t="str">
            <v>38</v>
          </cell>
        </row>
        <row r="41">
          <cell r="V41" t="str">
            <v>39</v>
          </cell>
        </row>
        <row r="42">
          <cell r="V42" t="str">
            <v>40</v>
          </cell>
        </row>
        <row r="43">
          <cell r="V43" t="str">
            <v>41</v>
          </cell>
        </row>
        <row r="44">
          <cell r="V44" t="str">
            <v>42</v>
          </cell>
        </row>
        <row r="45">
          <cell r="V45" t="str">
            <v>43</v>
          </cell>
        </row>
        <row r="46">
          <cell r="V46" t="str">
            <v>44</v>
          </cell>
        </row>
        <row r="47">
          <cell r="V47" t="str">
            <v>45</v>
          </cell>
        </row>
        <row r="48">
          <cell r="V48" t="str">
            <v>46</v>
          </cell>
        </row>
        <row r="49">
          <cell r="V49" t="str">
            <v>47</v>
          </cell>
        </row>
        <row r="50">
          <cell r="V50" t="str">
            <v>48</v>
          </cell>
        </row>
        <row r="51">
          <cell r="V51" t="str">
            <v>49</v>
          </cell>
        </row>
        <row r="52">
          <cell r="V52" t="str">
            <v>50</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sheetName val="t2"/>
      <sheetName val="t3"/>
      <sheetName val="Hoja1"/>
    </sheetNames>
    <sheetDataSet>
      <sheetData sheetId="0" refreshError="1"/>
      <sheetData sheetId="1" refreshError="1"/>
      <sheetData sheetId="2" refreshError="1"/>
      <sheetData sheetId="3" refreshError="1">
        <row r="1">
          <cell r="A1" t="str">
            <v>Mensual</v>
          </cell>
          <cell r="E1" t="str">
            <v>DIRECCIONAMIENTO ESTRATÉGICO</v>
          </cell>
          <cell r="F1" t="str">
            <v>Director General</v>
          </cell>
        </row>
        <row r="2">
          <cell r="A2" t="str">
            <v>Bimestral</v>
          </cell>
          <cell r="E2" t="str">
            <v>MEJORA CONTINUA</v>
          </cell>
          <cell r="F2" t="str">
            <v>Asesor de Planeación y Sistemas</v>
          </cell>
        </row>
        <row r="3">
          <cell r="A3" t="str">
            <v>Trimestral</v>
          </cell>
          <cell r="E3" t="str">
            <v>GESTIÓN DEL DESTINO</v>
          </cell>
          <cell r="F3" t="str">
            <v>Subdirector de Gestión Destino</v>
          </cell>
        </row>
        <row r="4">
          <cell r="A4" t="str">
            <v>Semestral</v>
          </cell>
          <cell r="E4" t="str">
            <v>PROMOCIÓN DEL DESTINO</v>
          </cell>
          <cell r="F4" t="str">
            <v>Subdirector de Promoción</v>
          </cell>
        </row>
        <row r="5">
          <cell r="A5" t="str">
            <v>Anual</v>
          </cell>
          <cell r="E5" t="str">
            <v>JURÍDICO</v>
          </cell>
          <cell r="F5" t="str">
            <v>Asesor Jurídico</v>
          </cell>
        </row>
        <row r="6">
          <cell r="E6" t="str">
            <v>FINANCIERO</v>
          </cell>
          <cell r="F6" t="str">
            <v>Subdirector Gestión Corporativa/Asesor de Planeación y Sistemas</v>
          </cell>
        </row>
        <row r="7">
          <cell r="E7" t="str">
            <v>TALENTO HUMANO</v>
          </cell>
          <cell r="F7" t="str">
            <v>Subdirector de Gestión Corporativa</v>
          </cell>
        </row>
        <row r="8">
          <cell r="E8" t="str">
            <v>SISTEMAS</v>
          </cell>
          <cell r="F8" t="str">
            <v>Asesor de Planeación y Sistemas</v>
          </cell>
        </row>
        <row r="9">
          <cell r="E9" t="str">
            <v>COMUNICACIONES</v>
          </cell>
          <cell r="F9" t="str">
            <v>Asesor de Comunicaciones</v>
          </cell>
        </row>
        <row r="10">
          <cell r="E10" t="str">
            <v>LOGÍSTICO</v>
          </cell>
          <cell r="F10" t="str">
            <v>Subdirector de Gestión Corporativa</v>
          </cell>
        </row>
        <row r="11">
          <cell r="E11" t="str">
            <v>CONTROL Y SEGUIMIENTO</v>
          </cell>
          <cell r="F11" t="str">
            <v>Asesor de Control Interno</v>
          </cell>
        </row>
        <row r="16">
          <cell r="C16" t="str">
            <v>Director General</v>
          </cell>
        </row>
        <row r="17">
          <cell r="C17" t="str">
            <v>Asesor de Planeación y Sistemas</v>
          </cell>
        </row>
        <row r="18">
          <cell r="C18" t="str">
            <v>Asesor de Comunicaciones</v>
          </cell>
        </row>
        <row r="19">
          <cell r="C19" t="str">
            <v>Asesor Jurídico</v>
          </cell>
        </row>
        <row r="20">
          <cell r="C20" t="str">
            <v>Asesor de Control Interno</v>
          </cell>
        </row>
        <row r="21">
          <cell r="C21" t="str">
            <v>Subdirector de Promoción</v>
          </cell>
        </row>
        <row r="22">
          <cell r="C22" t="str">
            <v>Subdirector de Gestión Destino</v>
          </cell>
        </row>
        <row r="23">
          <cell r="C23" t="str">
            <v>Subdirector de Gestión Corporativa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ent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ente"/>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H28"/>
  <sheetViews>
    <sheetView showGridLines="0" tabSelected="1" zoomScale="113" zoomScaleNormal="133" zoomScalePageLayoutView="91" workbookViewId="0">
      <selection activeCell="C10" sqref="C10"/>
    </sheetView>
  </sheetViews>
  <sheetFormatPr baseColWidth="10" defaultColWidth="11.5" defaultRowHeight="12.75" x14ac:dyDescent="0.2"/>
  <cols>
    <col min="1" max="1" width="2.125" style="33" customWidth="1"/>
    <col min="2" max="2" width="21.375" style="48" customWidth="1"/>
    <col min="3" max="3" width="28.375" style="33" customWidth="1"/>
    <col min="4" max="4" width="22.625" style="33" customWidth="1"/>
    <col min="5" max="5" width="13.125" style="33" customWidth="1"/>
    <col min="6" max="6" width="9.125" style="33" customWidth="1"/>
    <col min="7" max="7" width="42.875" style="33" customWidth="1"/>
    <col min="8" max="8" width="11.5" style="33" customWidth="1"/>
    <col min="9" max="9" width="40.5" style="33" customWidth="1"/>
    <col min="10" max="16384" width="11.5" style="33"/>
  </cols>
  <sheetData>
    <row r="1" spans="2:8" ht="12.95" customHeight="1" x14ac:dyDescent="0.2"/>
    <row r="2" spans="2:8" ht="12.95" customHeight="1" x14ac:dyDescent="0.2">
      <c r="B2" s="107"/>
      <c r="C2" s="108" t="s">
        <v>0</v>
      </c>
      <c r="D2" s="109"/>
      <c r="E2" s="109"/>
      <c r="F2" s="109"/>
      <c r="G2" s="109"/>
      <c r="H2" s="110"/>
    </row>
    <row r="3" spans="2:8" ht="12.75" customHeight="1" x14ac:dyDescent="0.2">
      <c r="B3" s="107"/>
      <c r="C3" s="111"/>
      <c r="D3" s="112"/>
      <c r="E3" s="112"/>
      <c r="F3" s="112"/>
      <c r="G3" s="112"/>
      <c r="H3" s="113"/>
    </row>
    <row r="4" spans="2:8" ht="32.1" customHeight="1" x14ac:dyDescent="0.2">
      <c r="B4" s="107"/>
      <c r="C4" s="111"/>
      <c r="D4" s="112"/>
      <c r="E4" s="112"/>
      <c r="F4" s="112"/>
      <c r="G4" s="112"/>
      <c r="H4" s="113"/>
    </row>
    <row r="5" spans="2:8" ht="27.75" customHeight="1" x14ac:dyDescent="0.2">
      <c r="B5" s="107"/>
      <c r="C5" s="114"/>
      <c r="D5" s="115"/>
      <c r="E5" s="115"/>
      <c r="F5" s="115"/>
      <c r="G5" s="115"/>
      <c r="H5" s="116"/>
    </row>
    <row r="6" spans="2:8" x14ac:dyDescent="0.2">
      <c r="B6" s="49"/>
      <c r="C6" s="43"/>
      <c r="D6" s="43"/>
      <c r="E6" s="43"/>
      <c r="F6" s="43"/>
      <c r="G6" s="43"/>
      <c r="H6" s="44"/>
    </row>
    <row r="7" spans="2:8" ht="15.75" x14ac:dyDescent="0.2">
      <c r="B7" s="50"/>
      <c r="C7" s="57"/>
      <c r="D7" s="47" t="s">
        <v>1</v>
      </c>
      <c r="E7" s="45"/>
      <c r="F7" s="45"/>
      <c r="G7" s="45"/>
      <c r="H7" s="46"/>
    </row>
    <row r="8" spans="2:8" ht="38.1" customHeight="1" x14ac:dyDescent="0.2">
      <c r="B8" s="51" t="s">
        <v>149</v>
      </c>
      <c r="C8" s="117" t="s">
        <v>179</v>
      </c>
      <c r="D8" s="118"/>
      <c r="E8" s="118"/>
      <c r="F8" s="118"/>
      <c r="G8" s="118"/>
      <c r="H8" s="119"/>
    </row>
    <row r="9" spans="2:8" ht="57" customHeight="1" x14ac:dyDescent="0.2">
      <c r="B9" s="52" t="s">
        <v>2</v>
      </c>
      <c r="C9" s="34" t="s">
        <v>21</v>
      </c>
      <c r="D9" s="35" t="s">
        <v>3</v>
      </c>
      <c r="E9" s="120" t="s">
        <v>65</v>
      </c>
      <c r="F9" s="121"/>
      <c r="G9" s="121"/>
      <c r="H9" s="122"/>
    </row>
    <row r="10" spans="2:8" ht="33.950000000000003" customHeight="1" x14ac:dyDescent="0.2">
      <c r="B10" s="53" t="s">
        <v>4</v>
      </c>
      <c r="C10" s="34" t="s">
        <v>198</v>
      </c>
      <c r="D10" s="35" t="s">
        <v>5</v>
      </c>
      <c r="E10" s="104" t="s">
        <v>190</v>
      </c>
      <c r="F10" s="105"/>
      <c r="G10" s="105"/>
      <c r="H10" s="106"/>
    </row>
    <row r="11" spans="2:8" ht="15.75" x14ac:dyDescent="0.2">
      <c r="B11" s="54" t="s">
        <v>6</v>
      </c>
      <c r="C11" s="36" t="s">
        <v>151</v>
      </c>
      <c r="D11" s="37" t="s">
        <v>7</v>
      </c>
      <c r="E11" s="104" t="s">
        <v>83</v>
      </c>
      <c r="F11" s="105"/>
      <c r="G11" s="105"/>
      <c r="H11" s="106"/>
    </row>
    <row r="12" spans="2:8" ht="15" customHeight="1" x14ac:dyDescent="0.25">
      <c r="B12" s="128" t="s">
        <v>8</v>
      </c>
      <c r="C12" s="130">
        <v>13126879</v>
      </c>
      <c r="D12" s="132" t="s">
        <v>9</v>
      </c>
      <c r="E12" s="101" t="s">
        <v>199</v>
      </c>
      <c r="F12" s="38" t="s">
        <v>193</v>
      </c>
      <c r="G12" s="59"/>
      <c r="H12" s="134" t="s">
        <v>165</v>
      </c>
    </row>
    <row r="13" spans="2:8" ht="15.75" x14ac:dyDescent="0.25">
      <c r="B13" s="129"/>
      <c r="C13" s="131"/>
      <c r="D13" s="133"/>
      <c r="E13" s="58" t="s">
        <v>166</v>
      </c>
      <c r="F13" s="39" t="s">
        <v>194</v>
      </c>
      <c r="G13" s="60"/>
      <c r="H13" s="135"/>
    </row>
    <row r="14" spans="2:8" ht="15.75" x14ac:dyDescent="0.2">
      <c r="B14" s="55" t="s">
        <v>10</v>
      </c>
      <c r="C14" s="97">
        <v>35644.620000000003</v>
      </c>
      <c r="D14" s="55" t="s">
        <v>11</v>
      </c>
      <c r="E14" s="126" t="s">
        <v>158</v>
      </c>
      <c r="F14" s="127"/>
      <c r="G14" s="61" t="s">
        <v>12</v>
      </c>
      <c r="H14" s="96" t="s">
        <v>78</v>
      </c>
    </row>
    <row r="15" spans="2:8" ht="21" customHeight="1" x14ac:dyDescent="0.2">
      <c r="B15" s="54" t="s">
        <v>13</v>
      </c>
      <c r="C15" s="123" t="s">
        <v>40</v>
      </c>
      <c r="D15" s="124"/>
      <c r="E15" s="124"/>
      <c r="F15" s="124"/>
      <c r="G15" s="124"/>
      <c r="H15" s="125"/>
    </row>
    <row r="17" spans="2:8" ht="41.1" customHeight="1" x14ac:dyDescent="0.25">
      <c r="B17" s="56" t="s">
        <v>14</v>
      </c>
      <c r="C17" s="1" t="s">
        <v>188</v>
      </c>
      <c r="D17" s="40"/>
      <c r="E17" s="40"/>
      <c r="F17" s="40"/>
      <c r="G17" s="40"/>
      <c r="H17" s="40"/>
    </row>
    <row r="18" spans="2:8" ht="15" x14ac:dyDescent="0.25">
      <c r="B18" s="56" t="s">
        <v>15</v>
      </c>
      <c r="C18" s="2" t="s">
        <v>189</v>
      </c>
      <c r="D18" s="41"/>
      <c r="E18" s="41"/>
      <c r="F18" s="41"/>
      <c r="G18" s="41"/>
    </row>
    <row r="19" spans="2:8" ht="15" x14ac:dyDescent="0.25">
      <c r="B19" s="56" t="s">
        <v>16</v>
      </c>
      <c r="C19" s="2" t="s">
        <v>189</v>
      </c>
      <c r="D19" s="41"/>
      <c r="E19" s="41"/>
      <c r="F19" s="41"/>
      <c r="G19" s="41"/>
      <c r="H19" s="41"/>
    </row>
    <row r="20" spans="2:8" x14ac:dyDescent="0.2">
      <c r="C20" s="42"/>
      <c r="D20" s="42"/>
      <c r="E20" s="42"/>
    </row>
    <row r="26" spans="2:8" x14ac:dyDescent="0.2">
      <c r="C26" s="102"/>
    </row>
    <row r="27" spans="2:8" x14ac:dyDescent="0.2">
      <c r="C27" s="103"/>
    </row>
    <row r="28" spans="2:8" ht="15.75" x14ac:dyDescent="0.2">
      <c r="C28" s="97"/>
      <c r="G28" s="48"/>
    </row>
  </sheetData>
  <mergeCells count="13">
    <mergeCell ref="C26:C27"/>
    <mergeCell ref="E10:H10"/>
    <mergeCell ref="E11:H11"/>
    <mergeCell ref="B2:B5"/>
    <mergeCell ref="C2:H5"/>
    <mergeCell ref="C8:H8"/>
    <mergeCell ref="E9:H9"/>
    <mergeCell ref="C15:H15"/>
    <mergeCell ref="E14:F14"/>
    <mergeCell ref="B12:B13"/>
    <mergeCell ref="C12:C13"/>
    <mergeCell ref="D12:D13"/>
    <mergeCell ref="H12:H13"/>
  </mergeCells>
  <phoneticPr fontId="12" type="noConversion"/>
  <pageMargins left="0.39000000000000007" right="0.39000000000000007" top="1" bottom="1" header="0.30000000000000004" footer="0.30000000000000004"/>
  <pageSetup scale="91" orientation="landscape" r:id="rId1"/>
  <headerFooter>
    <oddFooter>&amp;LDE-F06-V7&amp;RPágina 1 de 1</oddFooter>
  </headerFooter>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0000000}">
          <x14:formula1>
            <xm:f>Fuente!$A$3:$A$17</xm:f>
          </x14:formula1>
          <xm:sqref>C9</xm:sqref>
        </x14:dataValidation>
        <x14:dataValidation type="list" allowBlank="1" showInputMessage="1" showErrorMessage="1" xr:uid="{00000000-0002-0000-0000-000001000000}">
          <x14:formula1>
            <xm:f>Fuente!$D$20:$D$25</xm:f>
          </x14:formula1>
          <xm:sqref>C11</xm:sqref>
        </x14:dataValidation>
        <x14:dataValidation type="list" allowBlank="1" showInputMessage="1" showErrorMessage="1" xr:uid="{00000000-0002-0000-0000-000002000000}">
          <x14:formula1>
            <xm:f>Fuente!$G$20:$G$22</xm:f>
          </x14:formula1>
          <xm:sqref>E14:F14</xm:sqref>
        </x14:dataValidation>
        <x14:dataValidation type="list" allowBlank="1" showInputMessage="1" showErrorMessage="1" xr:uid="{00000000-0002-0000-0000-000003000000}">
          <x14:formula1>
            <xm:f>Fuente!$B$3:$B$17</xm:f>
          </x14:formula1>
          <xm:sqref>E9:H9</xm:sqref>
        </x14:dataValidation>
        <x14:dataValidation type="list" allowBlank="1" showInputMessage="1" showErrorMessage="1" xr:uid="{00000000-0002-0000-0000-000004000000}">
          <x14:formula1>
            <xm:f>Fuente!$B$20:$B$26</xm:f>
          </x14:formula1>
          <xm:sqref>H14</xm:sqref>
        </x14:dataValidation>
        <x14:dataValidation type="list" allowBlank="1" showInputMessage="1" showErrorMessage="1" xr:uid="{00000000-0002-0000-0000-000005000000}">
          <x14:formula1>
            <xm:f>Fuente!$B$29:$B$32</xm:f>
          </x14:formula1>
          <xm:sqref>E11:H11</xm:sqref>
        </x14:dataValidation>
        <x14:dataValidation type="list" allowBlank="1" showInputMessage="1" showErrorMessage="1" xr:uid="{00000000-0002-0000-0000-000006000000}">
          <x14:formula1>
            <xm:f>Fuente!$A$20:$A$30</xm:f>
          </x14:formula1>
          <xm:sqref>C15:H15</xm:sqref>
        </x14:dataValidation>
        <x14:dataValidation type="list" allowBlank="1" showInputMessage="1" showErrorMessage="1" xr:uid="{00000000-0002-0000-0000-000007000000}">
          <x14:formula1>
            <xm:f>Fuente!$D$29:$D$43</xm:f>
          </x14:formula1>
          <xm:sqref>C8:H8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P199"/>
  <sheetViews>
    <sheetView showGridLines="0" zoomScale="90" zoomScaleNormal="161" workbookViewId="0">
      <selection activeCell="J22" sqref="J22"/>
    </sheetView>
  </sheetViews>
  <sheetFormatPr baseColWidth="10" defaultColWidth="14.5" defaultRowHeight="15.75" x14ac:dyDescent="0.25"/>
  <cols>
    <col min="1" max="1" width="3.375" style="17" customWidth="1"/>
    <col min="2" max="2" width="37" style="17" customWidth="1"/>
    <col min="3" max="3" width="23.625" style="17" customWidth="1"/>
    <col min="4" max="4" width="18.625" style="17" customWidth="1"/>
    <col min="5" max="16" width="12.875" style="17" customWidth="1"/>
    <col min="17" max="16384" width="14.5" style="17"/>
  </cols>
  <sheetData>
    <row r="1" spans="2:16" s="62" customFormat="1" ht="14.1" customHeight="1" x14ac:dyDescent="0.25"/>
    <row r="2" spans="2:16" s="62" customFormat="1" x14ac:dyDescent="0.25">
      <c r="B2" s="136"/>
      <c r="C2" s="137" t="s">
        <v>118</v>
      </c>
      <c r="D2" s="138"/>
      <c r="E2" s="138"/>
      <c r="F2" s="138"/>
      <c r="G2" s="138"/>
      <c r="H2" s="138"/>
      <c r="I2" s="138"/>
      <c r="J2" s="138"/>
      <c r="K2" s="138"/>
      <c r="L2" s="138"/>
      <c r="M2" s="138"/>
      <c r="N2" s="138"/>
      <c r="O2" s="138"/>
      <c r="P2" s="139"/>
    </row>
    <row r="3" spans="2:16" s="62" customFormat="1" ht="20.25" customHeight="1" x14ac:dyDescent="0.25">
      <c r="B3" s="136"/>
      <c r="C3" s="140"/>
      <c r="D3" s="141"/>
      <c r="E3" s="141"/>
      <c r="F3" s="141"/>
      <c r="G3" s="141"/>
      <c r="H3" s="141"/>
      <c r="I3" s="141"/>
      <c r="J3" s="141"/>
      <c r="K3" s="141"/>
      <c r="L3" s="141"/>
      <c r="M3" s="141"/>
      <c r="N3" s="141"/>
      <c r="O3" s="141"/>
      <c r="P3" s="142"/>
    </row>
    <row r="4" spans="2:16" s="62" customFormat="1" ht="53.1" customHeight="1" x14ac:dyDescent="0.25">
      <c r="B4" s="136"/>
      <c r="C4" s="140"/>
      <c r="D4" s="141"/>
      <c r="E4" s="141"/>
      <c r="F4" s="141"/>
      <c r="G4" s="141"/>
      <c r="H4" s="141"/>
      <c r="I4" s="141"/>
      <c r="J4" s="141"/>
      <c r="K4" s="141"/>
      <c r="L4" s="141"/>
      <c r="M4" s="141"/>
      <c r="N4" s="141"/>
      <c r="O4" s="141"/>
      <c r="P4" s="142"/>
    </row>
    <row r="5" spans="2:16" s="62" customFormat="1" x14ac:dyDescent="0.25">
      <c r="B5" s="143"/>
      <c r="C5" s="144"/>
      <c r="D5" s="144"/>
      <c r="E5" s="144"/>
      <c r="F5" s="144"/>
      <c r="G5" s="144"/>
      <c r="H5" s="144"/>
      <c r="I5" s="144"/>
      <c r="J5" s="144"/>
      <c r="K5" s="144"/>
      <c r="L5" s="144"/>
      <c r="M5" s="144"/>
      <c r="N5" s="144"/>
      <c r="O5" s="144"/>
      <c r="P5" s="145"/>
    </row>
    <row r="6" spans="2:16" x14ac:dyDescent="0.25">
      <c r="B6" s="18" t="s">
        <v>99</v>
      </c>
      <c r="C6" s="149" t="str">
        <f>IFERROR('1. Hoja de Vida'!C10,"")</f>
        <v>Pasajeros al año en Aeropuerto El Dorado</v>
      </c>
      <c r="D6" s="150"/>
      <c r="E6" s="150"/>
      <c r="F6" s="150"/>
      <c r="G6" s="150"/>
      <c r="H6" s="150"/>
      <c r="I6" s="150"/>
      <c r="J6" s="150"/>
      <c r="K6" s="150"/>
      <c r="L6" s="150"/>
      <c r="M6" s="150"/>
      <c r="N6" s="150"/>
      <c r="O6" s="150"/>
      <c r="P6" s="151"/>
    </row>
    <row r="7" spans="2:16" ht="20.100000000000001" customHeight="1" x14ac:dyDescent="0.25">
      <c r="B7" s="19" t="s">
        <v>100</v>
      </c>
      <c r="C7" s="157" t="s">
        <v>40</v>
      </c>
      <c r="D7" s="158"/>
      <c r="E7" s="158"/>
      <c r="F7" s="158"/>
      <c r="G7" s="158"/>
      <c r="H7" s="158"/>
      <c r="I7" s="158"/>
      <c r="J7" s="158"/>
      <c r="K7" s="158"/>
      <c r="L7" s="158"/>
      <c r="M7" s="158"/>
      <c r="N7" s="158"/>
      <c r="O7" s="158"/>
      <c r="P7" s="159"/>
    </row>
    <row r="8" spans="2:16" ht="15.95" customHeight="1" x14ac:dyDescent="0.25">
      <c r="B8" s="63" t="s">
        <v>101</v>
      </c>
      <c r="C8" s="157" t="s">
        <v>94</v>
      </c>
      <c r="D8" s="158"/>
      <c r="E8" s="158"/>
      <c r="F8" s="158"/>
      <c r="G8" s="158"/>
      <c r="H8" s="158"/>
      <c r="I8" s="158"/>
      <c r="J8" s="175"/>
      <c r="K8" s="173" t="s">
        <v>98</v>
      </c>
      <c r="L8" s="174"/>
      <c r="M8" s="152">
        <v>44098</v>
      </c>
      <c r="N8" s="153"/>
      <c r="O8" s="153"/>
      <c r="P8" s="154"/>
    </row>
    <row r="9" spans="2:16" x14ac:dyDescent="0.25">
      <c r="B9" s="63" t="s">
        <v>102</v>
      </c>
      <c r="C9" s="157" t="s">
        <v>191</v>
      </c>
      <c r="D9" s="158"/>
      <c r="E9" s="158"/>
      <c r="F9" s="158"/>
      <c r="G9" s="158"/>
      <c r="H9" s="158"/>
      <c r="I9" s="158"/>
      <c r="J9" s="158"/>
      <c r="K9" s="158"/>
      <c r="L9" s="158"/>
      <c r="M9" s="158"/>
      <c r="N9" s="158"/>
      <c r="O9" s="158"/>
      <c r="P9" s="159"/>
    </row>
    <row r="10" spans="2:16" s="62" customFormat="1" ht="6.95" customHeight="1" x14ac:dyDescent="0.25">
      <c r="B10" s="163"/>
      <c r="C10" s="164"/>
      <c r="D10" s="164"/>
      <c r="E10" s="164"/>
      <c r="F10" s="164"/>
      <c r="G10" s="164"/>
      <c r="H10" s="164"/>
      <c r="I10" s="164"/>
      <c r="J10" s="164"/>
      <c r="K10" s="164"/>
      <c r="L10" s="164"/>
      <c r="M10" s="164"/>
      <c r="N10" s="164"/>
      <c r="O10" s="164"/>
      <c r="P10" s="165"/>
    </row>
    <row r="11" spans="2:16" s="62" customFormat="1" x14ac:dyDescent="0.25">
      <c r="B11" s="160" t="s">
        <v>126</v>
      </c>
      <c r="C11" s="161"/>
      <c r="D11" s="161"/>
      <c r="E11" s="161"/>
      <c r="F11" s="161"/>
      <c r="G11" s="161"/>
      <c r="H11" s="161"/>
      <c r="I11" s="161"/>
      <c r="J11" s="161"/>
      <c r="K11" s="161"/>
      <c r="L11" s="161"/>
      <c r="M11" s="161"/>
      <c r="N11" s="161"/>
      <c r="O11" s="161"/>
      <c r="P11" s="162"/>
    </row>
    <row r="12" spans="2:16" s="62" customFormat="1" ht="15.95" customHeight="1" x14ac:dyDescent="0.25">
      <c r="B12" s="167" t="s">
        <v>162</v>
      </c>
      <c r="C12" s="166" t="s">
        <v>163</v>
      </c>
      <c r="D12" s="166"/>
      <c r="E12" s="155" t="s">
        <v>127</v>
      </c>
      <c r="F12" s="155"/>
      <c r="G12" s="155"/>
      <c r="H12" s="155"/>
      <c r="I12" s="155"/>
      <c r="J12" s="155"/>
      <c r="K12" s="155"/>
      <c r="L12" s="155"/>
      <c r="M12" s="155"/>
      <c r="N12" s="155"/>
      <c r="O12" s="155"/>
      <c r="P12" s="156"/>
    </row>
    <row r="13" spans="2:16" s="62" customFormat="1" x14ac:dyDescent="0.25">
      <c r="B13" s="168"/>
      <c r="C13" s="166"/>
      <c r="D13" s="166"/>
      <c r="E13" s="64" t="s">
        <v>88</v>
      </c>
      <c r="F13" s="65" t="s">
        <v>103</v>
      </c>
      <c r="G13" s="65" t="s">
        <v>104</v>
      </c>
      <c r="H13" s="65" t="s">
        <v>105</v>
      </c>
      <c r="I13" s="65" t="s">
        <v>106</v>
      </c>
      <c r="J13" s="65" t="s">
        <v>107</v>
      </c>
      <c r="K13" s="65" t="s">
        <v>108</v>
      </c>
      <c r="L13" s="65" t="s">
        <v>109</v>
      </c>
      <c r="M13" s="65" t="s">
        <v>110</v>
      </c>
      <c r="N13" s="65" t="s">
        <v>111</v>
      </c>
      <c r="O13" s="65" t="s">
        <v>112</v>
      </c>
      <c r="P13" s="66" t="s">
        <v>113</v>
      </c>
    </row>
    <row r="14" spans="2:16" ht="39" customHeight="1" x14ac:dyDescent="0.25">
      <c r="B14" s="98" t="str">
        <f>IFERROR('1. Hoja de Vida'!F12,"")</f>
        <v xml:space="preserve">Número de pasajeros en Aeropuerto el Dorado </v>
      </c>
      <c r="C14" s="176" t="s">
        <v>196</v>
      </c>
      <c r="D14" s="176"/>
      <c r="E14" s="99"/>
      <c r="F14" s="100"/>
      <c r="G14" s="100"/>
      <c r="H14" s="100"/>
      <c r="I14" s="100"/>
      <c r="J14" s="100"/>
      <c r="K14" s="99"/>
      <c r="L14" s="99"/>
      <c r="M14" s="99"/>
      <c r="N14" s="99"/>
      <c r="O14" s="99"/>
      <c r="P14" s="99"/>
    </row>
    <row r="15" spans="2:16" ht="31.5" x14ac:dyDescent="0.25">
      <c r="B15" s="98" t="str">
        <f>IFERROR('1. Hoja de Vida'!F13,"")</f>
        <v>Número de pasajeros en Aeropuerto que espera</v>
      </c>
      <c r="C15" s="176" t="s">
        <v>197</v>
      </c>
      <c r="D15" s="176"/>
      <c r="E15" s="99"/>
      <c r="F15" s="99"/>
      <c r="G15" s="99"/>
      <c r="H15" s="99"/>
      <c r="I15" s="99"/>
      <c r="J15" s="99"/>
      <c r="K15" s="99">
        <v>6134.31</v>
      </c>
      <c r="L15" s="99">
        <v>46266.006640469008</v>
      </c>
      <c r="M15" s="99">
        <v>67769.290101639563</v>
      </c>
      <c r="N15" s="99">
        <v>61651.095229298735</v>
      </c>
      <c r="O15" s="99">
        <v>75824.632291852948</v>
      </c>
      <c r="P15" s="99">
        <v>137453.59175169034</v>
      </c>
    </row>
    <row r="16" spans="2:16" x14ac:dyDescent="0.25">
      <c r="B16" s="169" t="s">
        <v>124</v>
      </c>
      <c r="C16" s="169"/>
      <c r="D16" s="169"/>
      <c r="E16" s="20"/>
      <c r="F16" s="21"/>
      <c r="G16" s="21"/>
      <c r="H16" s="21"/>
      <c r="I16" s="21"/>
      <c r="J16" s="21"/>
      <c r="K16" s="21"/>
      <c r="L16" s="21"/>
      <c r="M16" s="21"/>
      <c r="N16" s="21"/>
      <c r="O16" s="21"/>
      <c r="P16" s="22"/>
    </row>
    <row r="17" spans="2:16" x14ac:dyDescent="0.25">
      <c r="B17" s="169" t="s">
        <v>130</v>
      </c>
      <c r="C17" s="169"/>
      <c r="D17" s="169"/>
      <c r="E17" s="28" t="str">
        <f>IFERROR((E14/E15),"")</f>
        <v/>
      </c>
      <c r="F17" s="91" t="str">
        <f>IFERROR((F14/F15),"")</f>
        <v/>
      </c>
      <c r="G17" s="91" t="str">
        <f t="shared" ref="G17:P17" si="0">IFERROR((G14/G15),"")</f>
        <v/>
      </c>
      <c r="H17" s="91" t="str">
        <f t="shared" si="0"/>
        <v/>
      </c>
      <c r="I17" s="91" t="str">
        <f t="shared" si="0"/>
        <v/>
      </c>
      <c r="J17" s="91" t="str">
        <f t="shared" si="0"/>
        <v/>
      </c>
      <c r="K17" s="91">
        <f t="shared" si="0"/>
        <v>0</v>
      </c>
      <c r="L17" s="91">
        <f t="shared" si="0"/>
        <v>0</v>
      </c>
      <c r="M17" s="91">
        <f t="shared" si="0"/>
        <v>0</v>
      </c>
      <c r="N17" s="91"/>
      <c r="O17" s="91"/>
      <c r="P17" s="92"/>
    </row>
    <row r="18" spans="2:16" s="62" customFormat="1" x14ac:dyDescent="0.25">
      <c r="B18" s="67"/>
      <c r="C18" s="68"/>
      <c r="D18" s="68"/>
      <c r="E18" s="68"/>
      <c r="F18" s="68"/>
      <c r="G18" s="68"/>
      <c r="H18" s="68"/>
      <c r="I18" s="68"/>
      <c r="J18" s="68"/>
      <c r="K18" s="68"/>
      <c r="L18" s="68"/>
      <c r="M18" s="68"/>
      <c r="N18" s="68"/>
      <c r="O18" s="68"/>
      <c r="P18" s="69"/>
    </row>
    <row r="19" spans="2:16" s="62" customFormat="1" x14ac:dyDescent="0.25">
      <c r="B19" s="170" t="s">
        <v>89</v>
      </c>
      <c r="C19" s="171"/>
      <c r="D19" s="171"/>
      <c r="E19" s="171"/>
      <c r="F19" s="171"/>
      <c r="G19" s="171"/>
      <c r="H19" s="171"/>
      <c r="I19" s="171"/>
      <c r="J19" s="171"/>
      <c r="K19" s="171"/>
      <c r="L19" s="171"/>
      <c r="M19" s="171"/>
      <c r="N19" s="171"/>
      <c r="O19" s="171"/>
      <c r="P19" s="172"/>
    </row>
    <row r="20" spans="2:16" x14ac:dyDescent="0.25">
      <c r="B20" s="177" t="s">
        <v>142</v>
      </c>
      <c r="C20" s="178"/>
      <c r="D20" s="178"/>
      <c r="E20" s="178"/>
      <c r="F20" s="178"/>
      <c r="G20" s="179"/>
      <c r="H20" s="183" t="s">
        <v>129</v>
      </c>
      <c r="I20" s="183"/>
      <c r="J20" s="183"/>
      <c r="K20" s="183"/>
      <c r="L20" s="184" t="s">
        <v>90</v>
      </c>
      <c r="M20" s="184"/>
      <c r="N20" s="184"/>
      <c r="O20" s="184"/>
      <c r="P20" s="184"/>
    </row>
    <row r="21" spans="2:16" ht="24" customHeight="1" x14ac:dyDescent="0.25">
      <c r="B21" s="180"/>
      <c r="C21" s="181"/>
      <c r="D21" s="181"/>
      <c r="E21" s="181"/>
      <c r="F21" s="181"/>
      <c r="G21" s="182"/>
      <c r="H21" s="88" t="s">
        <v>93</v>
      </c>
      <c r="I21" s="88" t="s">
        <v>114</v>
      </c>
      <c r="J21" s="88" t="s">
        <v>95</v>
      </c>
      <c r="K21" s="88" t="s">
        <v>96</v>
      </c>
      <c r="L21" s="89" t="s">
        <v>91</v>
      </c>
      <c r="M21" s="185" t="s">
        <v>92</v>
      </c>
      <c r="N21" s="185"/>
      <c r="O21" s="185"/>
      <c r="P21" s="185"/>
    </row>
    <row r="22" spans="2:16" ht="20.100000000000001" customHeight="1" x14ac:dyDescent="0.25">
      <c r="B22" s="194" t="s">
        <v>128</v>
      </c>
      <c r="C22" s="195"/>
      <c r="D22" s="195"/>
      <c r="E22" s="195"/>
      <c r="F22" s="195"/>
      <c r="G22" s="196"/>
      <c r="H22" s="26" t="str">
        <f>IFERROR(AVERAGE(E17:G17),"")</f>
        <v/>
      </c>
      <c r="I22" s="26" t="str">
        <f>IFERROR(AVERAGE(H17:J17),"")</f>
        <v/>
      </c>
      <c r="J22" s="26">
        <f>IFERROR(AVERAGE(K17:M17),"")</f>
        <v>0</v>
      </c>
      <c r="K22" s="26" t="str">
        <f>IFERROR(AVERAGE(N17:P17),"")</f>
        <v/>
      </c>
      <c r="L22" s="90"/>
      <c r="M22" s="186"/>
      <c r="N22" s="186"/>
      <c r="O22" s="186"/>
      <c r="P22" s="186"/>
    </row>
    <row r="23" spans="2:16" ht="20.100000000000001" customHeight="1" x14ac:dyDescent="0.25">
      <c r="B23" s="197" t="s">
        <v>125</v>
      </c>
      <c r="C23" s="198"/>
      <c r="D23" s="198"/>
      <c r="E23" s="198"/>
      <c r="F23" s="198"/>
      <c r="G23" s="199"/>
      <c r="H23" s="191">
        <f>IFERROR((AVERAGE(H22:K22)/('1. Hoja de Vida'!C14)),"")</f>
        <v>0</v>
      </c>
      <c r="I23" s="192"/>
      <c r="J23" s="192"/>
      <c r="K23" s="193"/>
      <c r="L23" s="90"/>
      <c r="M23" s="186"/>
      <c r="N23" s="186"/>
      <c r="O23" s="186"/>
      <c r="P23" s="186"/>
    </row>
    <row r="24" spans="2:16" ht="9.9499999999999993" customHeight="1" x14ac:dyDescent="0.25">
      <c r="B24" s="23"/>
      <c r="C24" s="24"/>
      <c r="D24" s="24"/>
      <c r="E24" s="24"/>
      <c r="F24" s="24"/>
      <c r="G24" s="24"/>
      <c r="H24" s="24"/>
      <c r="I24" s="24"/>
      <c r="J24" s="24"/>
      <c r="K24" s="24"/>
      <c r="L24" s="24"/>
      <c r="M24" s="24"/>
      <c r="N24" s="24"/>
      <c r="O24" s="24"/>
      <c r="P24" s="25"/>
    </row>
    <row r="25" spans="2:16" x14ac:dyDescent="0.25">
      <c r="B25" s="188" t="s">
        <v>138</v>
      </c>
      <c r="C25" s="189"/>
      <c r="D25" s="189"/>
      <c r="E25" s="189"/>
      <c r="F25" s="189"/>
      <c r="G25" s="189"/>
      <c r="H25" s="189"/>
      <c r="I25" s="189"/>
      <c r="J25" s="189"/>
      <c r="K25" s="189"/>
      <c r="L25" s="189"/>
      <c r="M25" s="189"/>
      <c r="N25" s="189"/>
      <c r="O25" s="189"/>
      <c r="P25" s="190"/>
    </row>
    <row r="26" spans="2:16" x14ac:dyDescent="0.25">
      <c r="B26" s="70" t="s">
        <v>145</v>
      </c>
      <c r="C26" s="146" t="s">
        <v>195</v>
      </c>
      <c r="D26" s="147"/>
      <c r="E26" s="147"/>
      <c r="F26" s="147"/>
      <c r="G26" s="147"/>
      <c r="H26" s="147"/>
      <c r="I26" s="147"/>
      <c r="J26" s="147"/>
      <c r="K26" s="147"/>
      <c r="L26" s="147"/>
      <c r="M26" s="147"/>
      <c r="N26" s="147"/>
      <c r="O26" s="147"/>
      <c r="P26" s="148"/>
    </row>
    <row r="27" spans="2:16" x14ac:dyDescent="0.25">
      <c r="B27" s="71" t="s">
        <v>146</v>
      </c>
      <c r="C27" s="146" t="s">
        <v>192</v>
      </c>
      <c r="D27" s="147"/>
      <c r="E27" s="147"/>
      <c r="F27" s="147"/>
      <c r="G27" s="147"/>
      <c r="H27" s="147"/>
      <c r="I27" s="147"/>
      <c r="J27" s="147"/>
      <c r="K27" s="147"/>
      <c r="L27" s="147"/>
      <c r="M27" s="147"/>
      <c r="N27" s="147"/>
      <c r="O27" s="147"/>
      <c r="P27" s="148"/>
    </row>
    <row r="28" spans="2:16" x14ac:dyDescent="0.25">
      <c r="B28" s="72" t="s">
        <v>147</v>
      </c>
      <c r="C28" s="200"/>
      <c r="D28" s="201"/>
      <c r="E28" s="201"/>
      <c r="F28" s="201"/>
      <c r="G28" s="201"/>
      <c r="H28" s="201"/>
      <c r="I28" s="201"/>
      <c r="J28" s="201"/>
      <c r="K28" s="201"/>
      <c r="L28" s="201"/>
      <c r="M28" s="201"/>
      <c r="N28" s="201"/>
      <c r="O28" s="201"/>
      <c r="P28" s="202"/>
    </row>
    <row r="29" spans="2:16" x14ac:dyDescent="0.25">
      <c r="B29" s="73" t="s">
        <v>148</v>
      </c>
      <c r="C29" s="203"/>
      <c r="D29" s="201"/>
      <c r="E29" s="201"/>
      <c r="F29" s="201"/>
      <c r="G29" s="201"/>
      <c r="H29" s="201"/>
      <c r="I29" s="201"/>
      <c r="J29" s="201"/>
      <c r="K29" s="201"/>
      <c r="L29" s="201"/>
      <c r="M29" s="201"/>
      <c r="N29" s="201"/>
      <c r="O29" s="201"/>
      <c r="P29" s="202"/>
    </row>
    <row r="30" spans="2:16" s="62" customFormat="1" x14ac:dyDescent="0.25"/>
    <row r="31" spans="2:16" s="62" customFormat="1" x14ac:dyDescent="0.25">
      <c r="B31" s="187" t="s">
        <v>137</v>
      </c>
      <c r="C31" s="187"/>
      <c r="D31" s="74"/>
    </row>
    <row r="32" spans="2:16" s="62" customFormat="1" ht="33.950000000000003" customHeight="1" x14ac:dyDescent="0.25">
      <c r="B32" s="75" t="s">
        <v>135</v>
      </c>
      <c r="C32" s="76" t="s">
        <v>136</v>
      </c>
      <c r="D32" s="77"/>
    </row>
    <row r="33" spans="2:4" s="62" customFormat="1" x14ac:dyDescent="0.25">
      <c r="B33" s="78" t="s">
        <v>134</v>
      </c>
      <c r="C33" s="79" t="s">
        <v>123</v>
      </c>
      <c r="D33" s="80"/>
    </row>
    <row r="34" spans="2:4" s="62" customFormat="1" ht="14.1" customHeight="1" x14ac:dyDescent="0.25">
      <c r="B34" s="81" t="s">
        <v>131</v>
      </c>
      <c r="C34" s="82" t="s">
        <v>139</v>
      </c>
      <c r="D34" s="83"/>
    </row>
    <row r="35" spans="2:4" s="62" customFormat="1" ht="18" customHeight="1" x14ac:dyDescent="0.25">
      <c r="B35" s="84" t="s">
        <v>132</v>
      </c>
      <c r="C35" s="82" t="s">
        <v>140</v>
      </c>
      <c r="D35" s="83"/>
    </row>
    <row r="36" spans="2:4" s="62" customFormat="1" ht="15.95" customHeight="1" x14ac:dyDescent="0.25">
      <c r="B36" s="85" t="s">
        <v>133</v>
      </c>
      <c r="C36" s="86" t="s">
        <v>141</v>
      </c>
      <c r="D36" s="87"/>
    </row>
    <row r="37" spans="2:4" s="62" customFormat="1" x14ac:dyDescent="0.25"/>
    <row r="38" spans="2:4" s="62" customFormat="1" x14ac:dyDescent="0.25"/>
    <row r="39" spans="2:4" s="62" customFormat="1" x14ac:dyDescent="0.25"/>
    <row r="40" spans="2:4" s="62" customFormat="1" x14ac:dyDescent="0.25"/>
    <row r="41" spans="2:4" s="62" customFormat="1" x14ac:dyDescent="0.25"/>
    <row r="42" spans="2:4" s="62" customFormat="1" x14ac:dyDescent="0.25"/>
    <row r="43" spans="2:4" s="62" customFormat="1" x14ac:dyDescent="0.25"/>
    <row r="44" spans="2:4" s="62" customFormat="1" x14ac:dyDescent="0.25"/>
    <row r="45" spans="2:4" s="62" customFormat="1" x14ac:dyDescent="0.25"/>
    <row r="46" spans="2:4" s="62" customFormat="1" x14ac:dyDescent="0.25"/>
    <row r="47" spans="2:4" s="62" customFormat="1" x14ac:dyDescent="0.25"/>
    <row r="48" spans="2:4" s="62" customFormat="1" x14ac:dyDescent="0.25"/>
    <row r="49" s="62" customFormat="1" x14ac:dyDescent="0.25"/>
    <row r="50" s="62" customFormat="1" x14ac:dyDescent="0.25"/>
    <row r="51" s="62" customFormat="1" x14ac:dyDescent="0.25"/>
    <row r="52" s="62" customFormat="1" x14ac:dyDescent="0.25"/>
    <row r="53" s="62" customFormat="1" x14ac:dyDescent="0.25"/>
    <row r="54" s="62" customFormat="1" x14ac:dyDescent="0.25"/>
    <row r="55" s="62" customFormat="1" x14ac:dyDescent="0.25"/>
    <row r="56" s="62" customFormat="1" x14ac:dyDescent="0.25"/>
    <row r="57" s="62" customFormat="1" x14ac:dyDescent="0.25"/>
    <row r="58" s="62" customFormat="1" x14ac:dyDescent="0.25"/>
    <row r="59" s="62" customFormat="1" x14ac:dyDescent="0.25"/>
    <row r="60" s="62" customFormat="1" x14ac:dyDescent="0.25"/>
    <row r="61" s="62" customFormat="1" x14ac:dyDescent="0.25"/>
    <row r="62" s="62" customFormat="1" x14ac:dyDescent="0.25"/>
    <row r="63" s="62" customFormat="1" x14ac:dyDescent="0.25"/>
    <row r="64" s="62" customFormat="1" x14ac:dyDescent="0.25"/>
    <row r="65" s="62" customFormat="1" x14ac:dyDescent="0.25"/>
    <row r="66" s="62" customFormat="1" x14ac:dyDescent="0.25"/>
    <row r="67" s="62" customFormat="1" x14ac:dyDescent="0.25"/>
    <row r="68" s="62" customFormat="1" x14ac:dyDescent="0.25"/>
    <row r="69" s="62" customFormat="1" x14ac:dyDescent="0.25"/>
    <row r="70" s="62" customFormat="1" x14ac:dyDescent="0.25"/>
    <row r="71" s="62" customFormat="1" x14ac:dyDescent="0.25"/>
    <row r="72" s="62" customFormat="1" x14ac:dyDescent="0.25"/>
    <row r="73" s="62" customFormat="1" x14ac:dyDescent="0.25"/>
    <row r="74" s="62" customFormat="1" x14ac:dyDescent="0.25"/>
    <row r="75" s="62" customFormat="1" x14ac:dyDescent="0.25"/>
    <row r="76" s="62" customFormat="1" x14ac:dyDescent="0.25"/>
    <row r="77" s="62" customFormat="1" x14ac:dyDescent="0.25"/>
    <row r="78" s="62" customFormat="1" x14ac:dyDescent="0.25"/>
    <row r="79" s="62" customFormat="1" x14ac:dyDescent="0.25"/>
    <row r="80" s="62" customFormat="1" x14ac:dyDescent="0.25"/>
    <row r="81" s="62" customFormat="1" x14ac:dyDescent="0.25"/>
    <row r="82" s="62" customFormat="1" x14ac:dyDescent="0.25"/>
    <row r="83" s="62" customFormat="1" x14ac:dyDescent="0.25"/>
    <row r="84" s="62" customFormat="1" x14ac:dyDescent="0.25"/>
    <row r="85" s="62" customFormat="1" x14ac:dyDescent="0.25"/>
    <row r="86" s="62" customFormat="1" x14ac:dyDescent="0.25"/>
    <row r="87" s="62" customFormat="1" x14ac:dyDescent="0.25"/>
    <row r="88" s="62" customFormat="1" x14ac:dyDescent="0.25"/>
    <row r="89" s="62" customFormat="1" x14ac:dyDescent="0.25"/>
    <row r="90" s="62" customFormat="1" x14ac:dyDescent="0.25"/>
    <row r="91" s="62" customFormat="1" x14ac:dyDescent="0.25"/>
    <row r="92" s="62" customFormat="1" x14ac:dyDescent="0.25"/>
    <row r="93" s="62" customFormat="1" x14ac:dyDescent="0.25"/>
    <row r="94" s="62" customFormat="1" x14ac:dyDescent="0.25"/>
    <row r="95" s="62" customFormat="1" x14ac:dyDescent="0.25"/>
    <row r="96" s="62" customFormat="1" x14ac:dyDescent="0.25"/>
    <row r="97" s="62" customFormat="1" x14ac:dyDescent="0.25"/>
    <row r="98" s="62" customFormat="1" x14ac:dyDescent="0.25"/>
    <row r="99" s="62" customFormat="1" x14ac:dyDescent="0.25"/>
    <row r="100" s="62" customFormat="1" x14ac:dyDescent="0.25"/>
    <row r="101" s="62" customFormat="1" x14ac:dyDescent="0.25"/>
    <row r="102" s="62" customFormat="1" x14ac:dyDescent="0.25"/>
    <row r="103" s="62" customFormat="1" x14ac:dyDescent="0.25"/>
    <row r="104" s="62" customFormat="1" x14ac:dyDescent="0.25"/>
    <row r="105" s="62" customFormat="1" x14ac:dyDescent="0.25"/>
    <row r="106" s="62" customFormat="1" x14ac:dyDescent="0.25"/>
    <row r="107" s="62" customFormat="1" x14ac:dyDescent="0.25"/>
    <row r="108" s="62" customFormat="1" x14ac:dyDescent="0.25"/>
    <row r="109" s="62" customFormat="1" x14ac:dyDescent="0.25"/>
    <row r="110" s="62" customFormat="1" x14ac:dyDescent="0.25"/>
    <row r="111" s="62" customFormat="1" x14ac:dyDescent="0.25"/>
    <row r="112" s="62" customFormat="1" x14ac:dyDescent="0.25"/>
    <row r="113" s="62" customFormat="1" x14ac:dyDescent="0.25"/>
    <row r="114" s="62" customFormat="1" x14ac:dyDescent="0.25"/>
    <row r="115" s="62" customFormat="1" x14ac:dyDescent="0.25"/>
    <row r="116" s="62" customFormat="1" x14ac:dyDescent="0.25"/>
    <row r="117" s="62" customFormat="1" x14ac:dyDescent="0.25"/>
    <row r="118" s="62" customFormat="1" x14ac:dyDescent="0.25"/>
    <row r="119" s="62" customFormat="1" x14ac:dyDescent="0.25"/>
    <row r="120" s="62" customFormat="1" x14ac:dyDescent="0.25"/>
    <row r="121" s="62" customFormat="1" x14ac:dyDescent="0.25"/>
    <row r="122" s="62" customFormat="1" x14ac:dyDescent="0.25"/>
    <row r="123" s="62" customFormat="1" x14ac:dyDescent="0.25"/>
    <row r="124" s="62" customFormat="1" x14ac:dyDescent="0.25"/>
    <row r="125" s="62" customFormat="1" x14ac:dyDescent="0.25"/>
    <row r="126" s="62" customFormat="1" x14ac:dyDescent="0.25"/>
    <row r="127" s="62" customFormat="1" x14ac:dyDescent="0.25"/>
    <row r="128" s="62" customFormat="1" x14ac:dyDescent="0.25"/>
    <row r="129" s="62" customFormat="1" x14ac:dyDescent="0.25"/>
    <row r="130" s="62" customFormat="1" x14ac:dyDescent="0.25"/>
    <row r="131" s="62" customFormat="1" x14ac:dyDescent="0.25"/>
    <row r="132" s="62" customFormat="1" x14ac:dyDescent="0.25"/>
    <row r="133" s="62" customFormat="1" x14ac:dyDescent="0.25"/>
    <row r="134" s="62" customFormat="1" x14ac:dyDescent="0.25"/>
    <row r="135" s="62" customFormat="1" x14ac:dyDescent="0.25"/>
    <row r="136" s="62" customFormat="1" x14ac:dyDescent="0.25"/>
    <row r="137" s="62" customFormat="1" x14ac:dyDescent="0.25"/>
    <row r="138" s="62" customFormat="1" x14ac:dyDescent="0.25"/>
    <row r="139" s="62" customFormat="1" x14ac:dyDescent="0.25"/>
    <row r="140" s="62" customFormat="1" x14ac:dyDescent="0.25"/>
    <row r="141" s="62" customFormat="1" x14ac:dyDescent="0.25"/>
    <row r="142" s="62" customFormat="1" x14ac:dyDescent="0.25"/>
    <row r="143" s="62" customFormat="1" x14ac:dyDescent="0.25"/>
    <row r="144" s="62" customFormat="1" x14ac:dyDescent="0.25"/>
    <row r="145" s="62" customFormat="1" x14ac:dyDescent="0.25"/>
    <row r="146" s="62" customFormat="1" x14ac:dyDescent="0.25"/>
    <row r="147" s="62" customFormat="1" x14ac:dyDescent="0.25"/>
    <row r="148" s="62" customFormat="1" x14ac:dyDescent="0.25"/>
    <row r="149" s="62" customFormat="1" x14ac:dyDescent="0.25"/>
    <row r="150" s="62" customFormat="1" x14ac:dyDescent="0.25"/>
    <row r="151" s="62" customFormat="1" x14ac:dyDescent="0.25"/>
    <row r="152" s="62" customFormat="1" x14ac:dyDescent="0.25"/>
    <row r="153" s="62" customFormat="1" x14ac:dyDescent="0.25"/>
    <row r="154" s="62" customFormat="1" x14ac:dyDescent="0.25"/>
    <row r="155" s="62" customFormat="1" x14ac:dyDescent="0.25"/>
    <row r="156" s="62" customFormat="1" x14ac:dyDescent="0.25"/>
    <row r="157" s="62" customFormat="1" x14ac:dyDescent="0.25"/>
    <row r="158" s="62" customFormat="1" x14ac:dyDescent="0.25"/>
    <row r="159" s="62" customFormat="1" x14ac:dyDescent="0.25"/>
    <row r="160" s="62" customFormat="1" x14ac:dyDescent="0.25"/>
    <row r="161" s="62" customFormat="1" x14ac:dyDescent="0.25"/>
    <row r="162" s="62" customFormat="1" x14ac:dyDescent="0.25"/>
    <row r="163" s="62" customFormat="1" x14ac:dyDescent="0.25"/>
    <row r="164" s="62" customFormat="1" x14ac:dyDescent="0.25"/>
    <row r="165" s="62" customFormat="1" x14ac:dyDescent="0.25"/>
    <row r="166" s="62" customFormat="1" x14ac:dyDescent="0.25"/>
    <row r="167" s="62" customFormat="1" x14ac:dyDescent="0.25"/>
    <row r="168" s="62" customFormat="1" x14ac:dyDescent="0.25"/>
    <row r="169" s="62" customFormat="1" x14ac:dyDescent="0.25"/>
    <row r="170" s="62" customFormat="1" x14ac:dyDescent="0.25"/>
    <row r="171" s="62" customFormat="1" x14ac:dyDescent="0.25"/>
    <row r="172" s="62" customFormat="1" x14ac:dyDescent="0.25"/>
    <row r="173" s="62" customFormat="1" x14ac:dyDescent="0.25"/>
    <row r="174" s="62" customFormat="1" x14ac:dyDescent="0.25"/>
    <row r="175" s="62" customFormat="1" x14ac:dyDescent="0.25"/>
    <row r="176" s="62" customFormat="1" x14ac:dyDescent="0.25"/>
    <row r="177" s="62" customFormat="1" x14ac:dyDescent="0.25"/>
    <row r="178" s="62" customFormat="1" x14ac:dyDescent="0.25"/>
    <row r="179" s="62" customFormat="1" x14ac:dyDescent="0.25"/>
    <row r="180" s="62" customFormat="1" x14ac:dyDescent="0.25"/>
    <row r="181" s="62" customFormat="1" x14ac:dyDescent="0.25"/>
    <row r="182" s="62" customFormat="1" x14ac:dyDescent="0.25"/>
    <row r="183" s="62" customFormat="1" x14ac:dyDescent="0.25"/>
    <row r="184" s="62" customFormat="1" x14ac:dyDescent="0.25"/>
    <row r="185" s="62" customFormat="1" x14ac:dyDescent="0.25"/>
    <row r="186" s="62" customFormat="1" x14ac:dyDescent="0.25"/>
    <row r="187" s="62" customFormat="1" x14ac:dyDescent="0.25"/>
    <row r="188" s="62" customFormat="1" x14ac:dyDescent="0.25"/>
    <row r="189" s="62" customFormat="1" x14ac:dyDescent="0.25"/>
    <row r="190" s="62" customFormat="1" x14ac:dyDescent="0.25"/>
    <row r="191" s="62" customFormat="1" x14ac:dyDescent="0.25"/>
    <row r="192" s="62" customFormat="1" x14ac:dyDescent="0.25"/>
    <row r="193" s="62" customFormat="1" x14ac:dyDescent="0.25"/>
    <row r="194" s="62" customFormat="1" x14ac:dyDescent="0.25"/>
    <row r="195" s="62" customFormat="1" x14ac:dyDescent="0.25"/>
    <row r="196" s="62" customFormat="1" x14ac:dyDescent="0.25"/>
    <row r="197" s="62" customFormat="1" x14ac:dyDescent="0.25"/>
    <row r="198" s="62" customFormat="1" x14ac:dyDescent="0.25"/>
    <row r="199" s="62" customFormat="1" x14ac:dyDescent="0.25"/>
  </sheetData>
  <mergeCells count="34">
    <mergeCell ref="B31:C31"/>
    <mergeCell ref="B25:P25"/>
    <mergeCell ref="M23:P23"/>
    <mergeCell ref="H23:K23"/>
    <mergeCell ref="B22:G22"/>
    <mergeCell ref="B23:G23"/>
    <mergeCell ref="C28:P28"/>
    <mergeCell ref="C29:P29"/>
    <mergeCell ref="B20:G21"/>
    <mergeCell ref="H20:K20"/>
    <mergeCell ref="L20:P20"/>
    <mergeCell ref="M21:P21"/>
    <mergeCell ref="M22:P22"/>
    <mergeCell ref="B19:P19"/>
    <mergeCell ref="K8:L8"/>
    <mergeCell ref="C8:J8"/>
    <mergeCell ref="C14:D14"/>
    <mergeCell ref="C15:D15"/>
    <mergeCell ref="B2:B4"/>
    <mergeCell ref="C2:P4"/>
    <mergeCell ref="B5:P5"/>
    <mergeCell ref="C26:P26"/>
    <mergeCell ref="C27:P27"/>
    <mergeCell ref="C6:P6"/>
    <mergeCell ref="M8:P8"/>
    <mergeCell ref="E12:P12"/>
    <mergeCell ref="C9:P9"/>
    <mergeCell ref="C7:P7"/>
    <mergeCell ref="B11:P11"/>
    <mergeCell ref="B10:P10"/>
    <mergeCell ref="C12:D13"/>
    <mergeCell ref="B12:B13"/>
    <mergeCell ref="B16:D16"/>
    <mergeCell ref="B17:D17"/>
  </mergeCells>
  <conditionalFormatting sqref="H22:K23">
    <cfRule type="containsBlanks" dxfId="3" priority="1" stopIfTrue="1">
      <formula>LEN(TRIM(H22))=0</formula>
    </cfRule>
    <cfRule type="cellIs" dxfId="2" priority="3" operator="greaterThan">
      <formula>0.9</formula>
    </cfRule>
    <cfRule type="cellIs" dxfId="1" priority="4" operator="between">
      <formula>0.7</formula>
      <formula>0.9</formula>
    </cfRule>
    <cfRule type="cellIs" dxfId="0" priority="5" operator="lessThan">
      <formula>0.7</formula>
    </cfRule>
  </conditionalFormatting>
  <pageMargins left="0.75" right="0.75" top="1" bottom="1" header="0.3" footer="0.3"/>
  <pageSetup orientation="landscape" horizontalDpi="0" verticalDpi="0"/>
  <ignoredErrors>
    <ignoredError sqref="G17:M17 B14:B15" unlockedFormula="1"/>
  </ignoredErrors>
  <drawing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Fuente!$A$34:$A$38</xm:f>
          </x14:formula1>
          <xm:sqref>C8:J8</xm:sqref>
        </x14:dataValidation>
        <x14:dataValidation type="list" allowBlank="1" showInputMessage="1" showErrorMessage="1" xr:uid="{00000000-0002-0000-0100-000001000000}">
          <x14:formula1>
            <xm:f>Fuente!$B$34:$B$36</xm:f>
          </x14:formula1>
          <xm:sqref>L22:L23</xm:sqref>
        </x14:dataValidation>
        <x14:dataValidation type="list" allowBlank="1" showInputMessage="1" showErrorMessage="1" xr:uid="{00000000-0002-0000-0100-000002000000}">
          <x14:formula1>
            <xm:f>Fuente!$A$20:$A$30</xm:f>
          </x14:formula1>
          <xm:sqref>C7:P7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H28"/>
  <sheetViews>
    <sheetView showGridLines="0" topLeftCell="A12" zoomScaleNormal="165" workbookViewId="0">
      <selection activeCell="C11" sqref="C11"/>
    </sheetView>
  </sheetViews>
  <sheetFormatPr baseColWidth="10" defaultColWidth="10.875" defaultRowHeight="15.75" x14ac:dyDescent="0.25"/>
  <cols>
    <col min="1" max="1" width="3" style="8" customWidth="1"/>
    <col min="2" max="2" width="33.5" style="8" customWidth="1"/>
    <col min="3" max="3" width="89.375" style="8" customWidth="1"/>
    <col min="4" max="16384" width="10.875" style="8"/>
  </cols>
  <sheetData>
    <row r="2" spans="2:8" x14ac:dyDescent="0.25">
      <c r="B2" s="204" t="s">
        <v>44</v>
      </c>
      <c r="C2" s="204"/>
    </row>
    <row r="3" spans="2:8" x14ac:dyDescent="0.25">
      <c r="B3" s="9"/>
      <c r="C3" s="9"/>
    </row>
    <row r="4" spans="2:8" x14ac:dyDescent="0.25">
      <c r="B4" s="13" t="s">
        <v>45</v>
      </c>
      <c r="C4" s="13" t="s">
        <v>46</v>
      </c>
    </row>
    <row r="5" spans="2:8" x14ac:dyDescent="0.25">
      <c r="B5" s="205" t="s">
        <v>115</v>
      </c>
      <c r="C5" s="206"/>
    </row>
    <row r="6" spans="2:8" x14ac:dyDescent="0.25">
      <c r="B6" s="10" t="s">
        <v>149</v>
      </c>
      <c r="C6" s="11" t="s">
        <v>56</v>
      </c>
    </row>
    <row r="7" spans="2:8" x14ac:dyDescent="0.25">
      <c r="B7" s="10" t="s">
        <v>17</v>
      </c>
      <c r="C7" s="11" t="s">
        <v>56</v>
      </c>
    </row>
    <row r="8" spans="2:8" x14ac:dyDescent="0.25">
      <c r="B8" s="10" t="s">
        <v>57</v>
      </c>
      <c r="C8" s="11" t="s">
        <v>62</v>
      </c>
    </row>
    <row r="9" spans="2:8" ht="31.5" x14ac:dyDescent="0.25">
      <c r="B9" s="10" t="s">
        <v>47</v>
      </c>
      <c r="C9" s="12" t="s">
        <v>54</v>
      </c>
    </row>
    <row r="10" spans="2:8" x14ac:dyDescent="0.25">
      <c r="B10" s="10" t="s">
        <v>58</v>
      </c>
      <c r="C10" s="11" t="s">
        <v>59</v>
      </c>
    </row>
    <row r="11" spans="2:8" ht="210.95" customHeight="1" x14ac:dyDescent="0.25">
      <c r="B11" s="10" t="s">
        <v>48</v>
      </c>
      <c r="C11" s="14" t="s">
        <v>160</v>
      </c>
    </row>
    <row r="12" spans="2:8" ht="31.5" x14ac:dyDescent="0.25">
      <c r="B12" s="10" t="s">
        <v>7</v>
      </c>
      <c r="C12" s="12" t="s">
        <v>85</v>
      </c>
    </row>
    <row r="13" spans="2:8" x14ac:dyDescent="0.25">
      <c r="B13" s="10" t="s">
        <v>49</v>
      </c>
      <c r="C13" s="12" t="s">
        <v>55</v>
      </c>
    </row>
    <row r="14" spans="2:8" ht="80.099999999999994" customHeight="1" x14ac:dyDescent="0.25">
      <c r="B14" s="10" t="s">
        <v>50</v>
      </c>
      <c r="C14" s="15" t="s">
        <v>87</v>
      </c>
      <c r="H14"/>
    </row>
    <row r="15" spans="2:8" x14ac:dyDescent="0.25">
      <c r="B15" s="10" t="s">
        <v>51</v>
      </c>
      <c r="C15" s="12" t="s">
        <v>61</v>
      </c>
    </row>
    <row r="16" spans="2:8" x14ac:dyDescent="0.25">
      <c r="B16" s="10" t="s">
        <v>52</v>
      </c>
      <c r="C16" s="12" t="s">
        <v>86</v>
      </c>
    </row>
    <row r="17" spans="2:3" x14ac:dyDescent="0.25">
      <c r="B17" s="10" t="s">
        <v>53</v>
      </c>
      <c r="C17" s="11" t="s">
        <v>75</v>
      </c>
    </row>
    <row r="18" spans="2:3" x14ac:dyDescent="0.25">
      <c r="B18" s="10" t="s">
        <v>33</v>
      </c>
      <c r="C18" s="12" t="s">
        <v>60</v>
      </c>
    </row>
    <row r="19" spans="2:3" x14ac:dyDescent="0.25">
      <c r="B19" s="207" t="s">
        <v>161</v>
      </c>
      <c r="C19" s="208"/>
    </row>
    <row r="20" spans="2:3" ht="24.95" customHeight="1" x14ac:dyDescent="0.25">
      <c r="B20" s="10" t="s">
        <v>164</v>
      </c>
      <c r="C20" s="31" t="s">
        <v>167</v>
      </c>
    </row>
    <row r="21" spans="2:3" ht="24.95" customHeight="1" x14ac:dyDescent="0.25">
      <c r="B21" s="29" t="s">
        <v>98</v>
      </c>
      <c r="C21" s="32" t="s">
        <v>171</v>
      </c>
    </row>
    <row r="22" spans="2:3" ht="48.95" customHeight="1" x14ac:dyDescent="0.25">
      <c r="B22" s="29" t="s">
        <v>162</v>
      </c>
      <c r="C22" s="30" t="s">
        <v>116</v>
      </c>
    </row>
    <row r="23" spans="2:3" ht="24.95" customHeight="1" x14ac:dyDescent="0.25">
      <c r="B23" s="29" t="s">
        <v>163</v>
      </c>
      <c r="C23" s="32" t="s">
        <v>168</v>
      </c>
    </row>
    <row r="24" spans="2:3" ht="66.95" customHeight="1" x14ac:dyDescent="0.25">
      <c r="B24" s="29" t="s">
        <v>124</v>
      </c>
      <c r="C24" s="30" t="s">
        <v>173</v>
      </c>
    </row>
    <row r="25" spans="2:3" ht="24.95" customHeight="1" x14ac:dyDescent="0.25">
      <c r="B25" s="10" t="s">
        <v>159</v>
      </c>
      <c r="C25" s="32" t="s">
        <v>169</v>
      </c>
    </row>
    <row r="26" spans="2:3" ht="24.95" customHeight="1" x14ac:dyDescent="0.25">
      <c r="B26" s="29" t="s">
        <v>142</v>
      </c>
      <c r="C26" s="32" t="s">
        <v>170</v>
      </c>
    </row>
    <row r="27" spans="2:3" x14ac:dyDescent="0.25">
      <c r="B27" s="205" t="s">
        <v>143</v>
      </c>
      <c r="C27" s="206"/>
    </row>
    <row r="28" spans="2:3" ht="48" customHeight="1" x14ac:dyDescent="0.25">
      <c r="B28" s="10" t="s">
        <v>117</v>
      </c>
      <c r="C28" s="12" t="s">
        <v>172</v>
      </c>
    </row>
  </sheetData>
  <sheetProtection password="F2DE" sheet="1" objects="1" scenarios="1"/>
  <mergeCells count="4">
    <mergeCell ref="B2:C2"/>
    <mergeCell ref="B5:C5"/>
    <mergeCell ref="B19:C19"/>
    <mergeCell ref="B27:C27"/>
  </mergeCells>
  <phoneticPr fontId="12" type="noConversion"/>
  <pageMargins left="0.7" right="0.7" top="0.75" bottom="0.75" header="0.3" footer="0.3"/>
  <pageSetup orientation="landscape" horizontalDpi="0" verticalDpi="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G43"/>
  <sheetViews>
    <sheetView showGridLines="0" workbookViewId="0">
      <selection activeCell="G45" sqref="G45"/>
    </sheetView>
  </sheetViews>
  <sheetFormatPr baseColWidth="10" defaultColWidth="11" defaultRowHeight="15.75" x14ac:dyDescent="0.25"/>
  <cols>
    <col min="1" max="1" width="48.125" customWidth="1"/>
    <col min="2" max="2" width="30" customWidth="1"/>
  </cols>
  <sheetData>
    <row r="2" spans="1:2" x14ac:dyDescent="0.25">
      <c r="A2" s="3" t="s">
        <v>17</v>
      </c>
      <c r="B2" s="3" t="s">
        <v>57</v>
      </c>
    </row>
    <row r="3" spans="1:2" x14ac:dyDescent="0.25">
      <c r="A3" s="4" t="s">
        <v>18</v>
      </c>
      <c r="B3" s="4" t="s">
        <v>18</v>
      </c>
    </row>
    <row r="4" spans="1:2" x14ac:dyDescent="0.25">
      <c r="A4" s="5" t="s">
        <v>19</v>
      </c>
      <c r="B4" s="5" t="s">
        <v>63</v>
      </c>
    </row>
    <row r="5" spans="1:2" x14ac:dyDescent="0.25">
      <c r="A5" s="5" t="s">
        <v>20</v>
      </c>
      <c r="B5" s="5" t="s">
        <v>64</v>
      </c>
    </row>
    <row r="6" spans="1:2" x14ac:dyDescent="0.25">
      <c r="A6" s="5" t="s">
        <v>21</v>
      </c>
      <c r="B6" s="5" t="s">
        <v>65</v>
      </c>
    </row>
    <row r="7" spans="1:2" x14ac:dyDescent="0.25">
      <c r="A7" s="5" t="s">
        <v>22</v>
      </c>
      <c r="B7" s="5" t="s">
        <v>66</v>
      </c>
    </row>
    <row r="8" spans="1:2" x14ac:dyDescent="0.25">
      <c r="A8" s="5" t="s">
        <v>23</v>
      </c>
      <c r="B8" s="5" t="s">
        <v>67</v>
      </c>
    </row>
    <row r="9" spans="1:2" x14ac:dyDescent="0.25">
      <c r="A9" s="5" t="s">
        <v>24</v>
      </c>
      <c r="B9" s="5" t="s">
        <v>68</v>
      </c>
    </row>
    <row r="10" spans="1:2" x14ac:dyDescent="0.25">
      <c r="A10" s="5" t="s">
        <v>25</v>
      </c>
      <c r="B10" s="5" t="s">
        <v>69</v>
      </c>
    </row>
    <row r="11" spans="1:2" x14ac:dyDescent="0.25">
      <c r="A11" s="5" t="s">
        <v>26</v>
      </c>
      <c r="B11" s="5" t="s">
        <v>70</v>
      </c>
    </row>
    <row r="12" spans="1:2" x14ac:dyDescent="0.25">
      <c r="A12" s="6" t="s">
        <v>27</v>
      </c>
      <c r="B12" s="5" t="s">
        <v>71</v>
      </c>
    </row>
    <row r="13" spans="1:2" x14ac:dyDescent="0.25">
      <c r="A13" s="6" t="s">
        <v>28</v>
      </c>
      <c r="B13" s="5" t="s">
        <v>72</v>
      </c>
    </row>
    <row r="14" spans="1:2" x14ac:dyDescent="0.25">
      <c r="A14" s="6" t="s">
        <v>29</v>
      </c>
      <c r="B14" s="16" t="s">
        <v>119</v>
      </c>
    </row>
    <row r="15" spans="1:2" x14ac:dyDescent="0.25">
      <c r="A15" s="6" t="s">
        <v>30</v>
      </c>
      <c r="B15" s="5" t="s">
        <v>73</v>
      </c>
    </row>
    <row r="16" spans="1:2" x14ac:dyDescent="0.25">
      <c r="A16" s="6" t="s">
        <v>31</v>
      </c>
      <c r="B16" s="5" t="s">
        <v>74</v>
      </c>
    </row>
    <row r="17" spans="1:7" ht="15.95" x14ac:dyDescent="0.25">
      <c r="A17" s="6" t="s">
        <v>32</v>
      </c>
      <c r="B17" s="16" t="s">
        <v>144</v>
      </c>
    </row>
    <row r="19" spans="1:7" x14ac:dyDescent="0.25">
      <c r="A19" s="7" t="s">
        <v>33</v>
      </c>
      <c r="B19" s="7" t="s">
        <v>76</v>
      </c>
      <c r="D19" s="7" t="s">
        <v>150</v>
      </c>
      <c r="G19" s="27" t="s">
        <v>52</v>
      </c>
    </row>
    <row r="20" spans="1:7" x14ac:dyDescent="0.25">
      <c r="A20" s="4" t="s">
        <v>18</v>
      </c>
      <c r="B20" s="4" t="s">
        <v>18</v>
      </c>
      <c r="D20" s="4" t="s">
        <v>18</v>
      </c>
      <c r="G20" s="4" t="s">
        <v>18</v>
      </c>
    </row>
    <row r="21" spans="1:7" x14ac:dyDescent="0.25">
      <c r="A21" t="s">
        <v>34</v>
      </c>
      <c r="B21" t="s">
        <v>77</v>
      </c>
      <c r="D21" t="s">
        <v>151</v>
      </c>
      <c r="G21" t="s">
        <v>157</v>
      </c>
    </row>
    <row r="22" spans="1:7" x14ac:dyDescent="0.25">
      <c r="A22" t="s">
        <v>35</v>
      </c>
      <c r="B22" t="s">
        <v>82</v>
      </c>
      <c r="D22" t="s">
        <v>152</v>
      </c>
      <c r="G22" t="s">
        <v>158</v>
      </c>
    </row>
    <row r="23" spans="1:7" x14ac:dyDescent="0.25">
      <c r="A23" t="s">
        <v>36</v>
      </c>
      <c r="B23" t="s">
        <v>78</v>
      </c>
      <c r="D23" t="s">
        <v>153</v>
      </c>
    </row>
    <row r="24" spans="1:7" x14ac:dyDescent="0.25">
      <c r="A24" t="s">
        <v>37</v>
      </c>
      <c r="B24" t="s">
        <v>79</v>
      </c>
      <c r="D24" t="s">
        <v>154</v>
      </c>
    </row>
    <row r="25" spans="1:7" x14ac:dyDescent="0.25">
      <c r="A25" t="s">
        <v>38</v>
      </c>
      <c r="B25" t="s">
        <v>80</v>
      </c>
      <c r="D25" t="s">
        <v>155</v>
      </c>
    </row>
    <row r="26" spans="1:7" x14ac:dyDescent="0.25">
      <c r="A26" t="s">
        <v>39</v>
      </c>
      <c r="B26" t="s">
        <v>81</v>
      </c>
    </row>
    <row r="27" spans="1:7" x14ac:dyDescent="0.25">
      <c r="A27" t="s">
        <v>40</v>
      </c>
    </row>
    <row r="28" spans="1:7" x14ac:dyDescent="0.25">
      <c r="A28" t="s">
        <v>41</v>
      </c>
      <c r="B28" s="7" t="s">
        <v>7</v>
      </c>
      <c r="D28" s="27" t="s">
        <v>156</v>
      </c>
    </row>
    <row r="29" spans="1:7" x14ac:dyDescent="0.25">
      <c r="A29" t="s">
        <v>42</v>
      </c>
      <c r="B29" s="4" t="s">
        <v>18</v>
      </c>
      <c r="D29" s="4" t="s">
        <v>18</v>
      </c>
    </row>
    <row r="30" spans="1:7" x14ac:dyDescent="0.25">
      <c r="A30" t="s">
        <v>43</v>
      </c>
      <c r="B30" t="s">
        <v>83</v>
      </c>
      <c r="D30" s="93" t="s">
        <v>174</v>
      </c>
    </row>
    <row r="31" spans="1:7" x14ac:dyDescent="0.25">
      <c r="B31" t="s">
        <v>84</v>
      </c>
      <c r="D31" s="94" t="s">
        <v>175</v>
      </c>
    </row>
    <row r="32" spans="1:7" x14ac:dyDescent="0.25">
      <c r="B32" t="s">
        <v>123</v>
      </c>
      <c r="D32" s="94" t="s">
        <v>176</v>
      </c>
    </row>
    <row r="33" spans="1:4" x14ac:dyDescent="0.25">
      <c r="A33" s="7" t="s">
        <v>97</v>
      </c>
      <c r="B33" s="7" t="s">
        <v>121</v>
      </c>
      <c r="D33" s="95" t="s">
        <v>177</v>
      </c>
    </row>
    <row r="34" spans="1:4" x14ac:dyDescent="0.25">
      <c r="A34" s="4" t="s">
        <v>18</v>
      </c>
      <c r="B34" s="4" t="s">
        <v>18</v>
      </c>
      <c r="D34" s="94" t="s">
        <v>178</v>
      </c>
    </row>
    <row r="35" spans="1:4" x14ac:dyDescent="0.25">
      <c r="A35" t="s">
        <v>93</v>
      </c>
      <c r="B35" t="s">
        <v>122</v>
      </c>
      <c r="D35" s="94" t="s">
        <v>179</v>
      </c>
    </row>
    <row r="36" spans="1:4" x14ac:dyDescent="0.25">
      <c r="A36" t="s">
        <v>94</v>
      </c>
      <c r="B36" t="s">
        <v>120</v>
      </c>
      <c r="D36" s="94" t="s">
        <v>180</v>
      </c>
    </row>
    <row r="37" spans="1:4" x14ac:dyDescent="0.25">
      <c r="A37" t="s">
        <v>95</v>
      </c>
      <c r="D37" s="94" t="s">
        <v>181</v>
      </c>
    </row>
    <row r="38" spans="1:4" x14ac:dyDescent="0.25">
      <c r="A38" t="s">
        <v>96</v>
      </c>
      <c r="D38" s="95" t="s">
        <v>182</v>
      </c>
    </row>
    <row r="39" spans="1:4" x14ac:dyDescent="0.25">
      <c r="D39" s="94" t="s">
        <v>183</v>
      </c>
    </row>
    <row r="40" spans="1:4" x14ac:dyDescent="0.25">
      <c r="D40" s="94" t="s">
        <v>184</v>
      </c>
    </row>
    <row r="41" spans="1:4" x14ac:dyDescent="0.25">
      <c r="D41" s="95" t="s">
        <v>185</v>
      </c>
    </row>
    <row r="42" spans="1:4" x14ac:dyDescent="0.25">
      <c r="D42" s="94" t="s">
        <v>186</v>
      </c>
    </row>
    <row r="43" spans="1:4" x14ac:dyDescent="0.25">
      <c r="D43" s="94" t="s">
        <v>187</v>
      </c>
    </row>
  </sheetData>
  <sheetProtection password="F2DE"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1. Hoja de Vida</vt:lpstr>
      <vt:lpstr>2. Seguimiento y Análisis</vt:lpstr>
      <vt:lpstr>Intructivo</vt:lpstr>
      <vt:lpstr>Fuente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Microsoft Office</dc:creator>
  <cp:lastModifiedBy>Admin</cp:lastModifiedBy>
  <dcterms:created xsi:type="dcterms:W3CDTF">2020-07-13T16:49:57Z</dcterms:created>
  <dcterms:modified xsi:type="dcterms:W3CDTF">2020-10-20T02:08:06Z</dcterms:modified>
</cp:coreProperties>
</file>