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JUDITH\INIDCADORES IV\ATENCION AL CIUDADANO\"/>
    </mc:Choice>
  </mc:AlternateContent>
  <xr:revisionPtr revIDLastSave="0" documentId="8_{04E897EA-ABCB-48D6-8D78-537D86C3009F}" xr6:coauthVersionLast="45" xr6:coauthVersionMax="45" xr10:uidLastSave="{00000000-0000-0000-0000-000000000000}"/>
  <bookViews>
    <workbookView xWindow="-120" yWindow="-120" windowWidth="29040" windowHeight="15840" tabRatio="500" xr2:uid="{00000000-000D-0000-FFFF-FFFF00000000}"/>
  </bookViews>
  <sheets>
    <sheet name="1. Hoja de Vida" sheetId="2" r:id="rId1"/>
    <sheet name="2. Seguimiento y Análisis" sheetId="7" r:id="rId2"/>
    <sheet name="Intructivo" sheetId="3" r:id="rId3"/>
    <sheet name="Fuente" sheetId="1" state="hidden" r:id="rId4"/>
  </sheets>
  <externalReferences>
    <externalReference r:id="rId5"/>
    <externalReference r:id="rId6"/>
    <externalReference r:id="rId7"/>
    <externalReference r:id="rId8"/>
  </externalReferences>
  <definedNames>
    <definedName name="Activ" localSheetId="1">#REF!</definedName>
    <definedName name="Activ">#REF!</definedName>
    <definedName name="ActivNo">[1]Códigos!$V$2:$V$52</definedName>
    <definedName name="area" localSheetId="1">#REF!</definedName>
    <definedName name="area">#REF!</definedName>
    <definedName name="CARGO">[2]Hoja1!$C$16:$C$23</definedName>
    <definedName name="Disciplinario" localSheetId="1">[3]Fuente!#REF!</definedName>
    <definedName name="Disciplinario">[3]Fuente!#REF!</definedName>
    <definedName name="dk">[4]Fuente!$C$43:$C$47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FRECUENCIA">[2]Hoja1!$A$1:$A$5</definedName>
    <definedName name="genero" localSheetId="1">#REF!</definedName>
    <definedName name="genero">#REF!</definedName>
    <definedName name="gg" localSheetId="1">#REF!</definedName>
    <definedName name="gg">#REF!</definedName>
    <definedName name="kk" localSheetId="1">#REF!</definedName>
    <definedName name="kk">#REF!</definedName>
    <definedName name="LIDERES">[2]Hoja1!$E$1:$F$11</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etas712">[1]Códigos!$Q$4</definedName>
    <definedName name="metas731">[1]Códigos!$Q$7:$Q$13</definedName>
    <definedName name="metas740">[1]Códigos!$Q$16:$Q$24</definedName>
    <definedName name="mveri" localSheetId="1">#REF!</definedName>
    <definedName name="mveri">#REF!</definedName>
    <definedName name="objetivos">[1]Códigos!$R$2:$R$5</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[1]Códigos!$A$2:$A$5</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recursos">[1]Códigos!$U$2:$U$4</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actividad">[1]Códigos!$Y$2:$Y$6</definedName>
    <definedName name="tt" localSheetId="1">#REF!</definedName>
    <definedName name="tt">#REF!</definedName>
    <definedName name="vigencia" localSheetId="1">#REF!</definedName>
    <definedName name="vigencia">#REF!</definedName>
  </definedNames>
  <calcPr calcId="191029"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22" i="7" l="1"/>
  <c r="I22" i="7"/>
  <c r="K17" i="7"/>
  <c r="L17" i="7"/>
  <c r="M17" i="7"/>
  <c r="J22" i="7"/>
  <c r="N17" i="7"/>
  <c r="O17" i="7"/>
  <c r="P17" i="7"/>
  <c r="K22" i="7"/>
  <c r="J23" i="7"/>
  <c r="C6" i="7"/>
  <c r="B15" i="7"/>
  <c r="B14" i="7"/>
</calcChain>
</file>

<file path=xl/sharedStrings.xml><?xml version="1.0" encoding="utf-8"?>
<sst xmlns="http://schemas.openxmlformats.org/spreadsheetml/2006/main" count="238" uniqueCount="201">
  <si>
    <t>HOJA DE VIDA INDICADOR</t>
  </si>
  <si>
    <t>IDENTIFICACIÓN</t>
  </si>
  <si>
    <t>Proceso:</t>
  </si>
  <si>
    <t>Objetivo del proceso:</t>
  </si>
  <si>
    <t>Nombre del Indicador:</t>
  </si>
  <si>
    <t>Objetivo del indicador:</t>
  </si>
  <si>
    <t>Tipo:</t>
  </si>
  <si>
    <t>Tendencia</t>
  </si>
  <si>
    <t>Línea base:</t>
  </si>
  <si>
    <t>Fórmula:</t>
  </si>
  <si>
    <t>Meta:</t>
  </si>
  <si>
    <t>Unidad de Medida:</t>
  </si>
  <si>
    <t>Frecuencia de Medición:</t>
  </si>
  <si>
    <t>Responsable:</t>
  </si>
  <si>
    <t>Elaboró:</t>
  </si>
  <si>
    <t>Revisó:</t>
  </si>
  <si>
    <t>Aprobó:</t>
  </si>
  <si>
    <t>Proceso</t>
  </si>
  <si>
    <t>&lt;Seleccione una opción&gt;</t>
  </si>
  <si>
    <t>01.-Direccionamiento estratégico</t>
  </si>
  <si>
    <t>02.-Comunicaciones</t>
  </si>
  <si>
    <t>03.-Gestión de información turística</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</si>
  <si>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</si>
  <si>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</si>
  <si>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</si>
  <si>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</si>
  <si>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</si>
  <si>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</si>
  <si>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</si>
  <si>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</si>
  <si>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</si>
  <si>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</si>
  <si>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</si>
  <si>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Responsable</t>
  </si>
  <si>
    <t>Director(a) General</t>
  </si>
  <si>
    <t>Subdirector(a) Corporativo y de Control Disciplinario</t>
  </si>
  <si>
    <t>Subdirector(a) de Promoción y Mercadeo</t>
  </si>
  <si>
    <t>Subdirector(a) de Gestión del Destino</t>
  </si>
  <si>
    <t>Jefe Oficina Asesora de Planeación y Sistemas</t>
  </si>
  <si>
    <t>Jefe Oficina Asesora Jurídica</t>
  </si>
  <si>
    <t>Asesor(a) Observatorio Turístico</t>
  </si>
  <si>
    <t>Asesor(a) Comunicaciones</t>
  </si>
  <si>
    <t>Asesor(a) Control Interno</t>
  </si>
  <si>
    <t>Asesor(a) Dirección General</t>
  </si>
  <si>
    <t xml:space="preserve">INSTRUCTIVO DILIGENCIAMIENTO FORMATO </t>
  </si>
  <si>
    <t>Componente</t>
  </si>
  <si>
    <t>Descripción</t>
  </si>
  <si>
    <t>Nombre del indicador</t>
  </si>
  <si>
    <t>Tipo de indicador</t>
  </si>
  <si>
    <t>Línea base</t>
  </si>
  <si>
    <t>Fórmula</t>
  </si>
  <si>
    <t>Meta</t>
  </si>
  <si>
    <t>Unidad de medida</t>
  </si>
  <si>
    <t xml:space="preserve">Frecuencia de medición </t>
  </si>
  <si>
    <t>El nombre del indicador debe responder al objetivo, ya sea de un plan, programa, proceso y/o políticas del Instituto Distrital de Turismo, de modo que reflejen integralmente el grado de cumplimiento de los mismos.</t>
  </si>
  <si>
    <t>Dato histórico que permite establecer la meta para la vigencia, si no cuenta con información histórica no aplica.</t>
  </si>
  <si>
    <t>De la lista desplegable, seleccionar el proceso al cual se asocia el indicador.</t>
  </si>
  <si>
    <t>Objetivo del proceso</t>
  </si>
  <si>
    <t>Objetivo del indicador</t>
  </si>
  <si>
    <t>Escriba el nombre del indicador.</t>
  </si>
  <si>
    <t>De la lista desplegable, seleccionar la dependencia responsable de medir el indicador.</t>
  </si>
  <si>
    <t>Escriba la meta programada para la vigencia.</t>
  </si>
  <si>
    <t>De la lista desplegable, seleccionar el 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</si>
  <si>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</si>
  <si>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</si>
  <si>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</si>
  <si>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</si>
  <si>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 xml:space="preserve">Posicionar a Bogotá local, nacional e internacionalmente como destino turístico atractivo a través de acciones de mercadeo, promoción e información turística de la ciudad, lo que contribuye con su desarrollo económico.
</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</si>
  <si>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</si>
  <si>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Garantizar el suministro oportuno de los bienes y/o servicios a todos los procesos del IDT de acuerdo con las necesidades específicas y la disponibilidad de recursos.</t>
  </si>
  <si>
    <t xml:space="preserve">Administrar los recurso financieros del IDT contribuyendo a la eficiencia y eficacia en la realización de las actividades de la entidad y al cumplimiento de la misión institucional.
</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</si>
  <si>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</si>
  <si>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</si>
  <si>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Garantizar el derecho de la ciudadanía de obtener respuestas de sus solicitudes de maneta efectiva con calidad y oportunidad, que permita entregar información en los términos de ley, en procura de mejorar la satisfacción de los usuarios.</t>
  </si>
  <si>
    <t xml:space="preserve">Asesorar, controlar y evaluar de forma independiente y objetiva a través de auditorías internas, acciones de seguimiento, informes de ley, fomento de la cultura del autocontrol, con el fin de agregar valor y mejorar el desempeño institucional.
</t>
  </si>
  <si>
    <t>De la lista desplegable, seleccionar la periodicidad con la cual se realiza la medición del indicador.</t>
  </si>
  <si>
    <t>Frecuencia</t>
  </si>
  <si>
    <t>Mensual</t>
  </si>
  <si>
    <t>Trimestral</t>
  </si>
  <si>
    <t>Cuatrimestral</t>
  </si>
  <si>
    <t>Semestral</t>
  </si>
  <si>
    <t>Anual</t>
  </si>
  <si>
    <t>Bimestral</t>
  </si>
  <si>
    <t>Positiva</t>
  </si>
  <si>
    <t>Negativa</t>
  </si>
  <si>
    <t>Negativa: el dato va en descenso y/o disminuye hasta llegar a la meta, 
Positiva: el dato va en aumento hasta llegar a la meta.</t>
  </si>
  <si>
    <t>Escriba la unidad de medida con la cual se mide el indicador (Ej: número, porcentaje, etc.)</t>
  </si>
  <si>
    <t>Involucra variables de la forma división multiplicado por 100, en la cual la unidad de medida permita una comparación objetiva.</t>
  </si>
  <si>
    <t>Ene.</t>
  </si>
  <si>
    <t>LECTURA E INTERPRETACIÓN DE LOS RESULTADOS</t>
  </si>
  <si>
    <t>ACCIÓN DE MEJORAMIENTO</t>
  </si>
  <si>
    <t>¿Requiere?</t>
  </si>
  <si>
    <t xml:space="preserve">TIPO </t>
  </si>
  <si>
    <t>Trimestre I</t>
  </si>
  <si>
    <t>Trimestre II</t>
  </si>
  <si>
    <t>Trimestre III</t>
  </si>
  <si>
    <t>Trimestre IV</t>
  </si>
  <si>
    <t>Periodo reportado</t>
  </si>
  <si>
    <t>Fecha de reporte:</t>
  </si>
  <si>
    <t>Nombre del indicador:</t>
  </si>
  <si>
    <t>Responsable de diligenciamiento:</t>
  </si>
  <si>
    <t>Periodo reportado:</t>
  </si>
  <si>
    <t>Fuente de información:</t>
  </si>
  <si>
    <t>Feb.</t>
  </si>
  <si>
    <t>Mar.</t>
  </si>
  <si>
    <t>Abr.</t>
  </si>
  <si>
    <t>May.</t>
  </si>
  <si>
    <t>Jun.</t>
  </si>
  <si>
    <t>Jul.</t>
  </si>
  <si>
    <t>Ago.</t>
  </si>
  <si>
    <t>Sept.</t>
  </si>
  <si>
    <t>Oct.</t>
  </si>
  <si>
    <t>Nov.</t>
  </si>
  <si>
    <t>Dic.</t>
  </si>
  <si>
    <t>Hoja de vida</t>
  </si>
  <si>
    <t xml:space="preserve">Registre el resultado de cada una de las variables que componen el indicador (Ej. Número de reuniones realizadas y Total de reuniones programadas), teniendo en cuenta que siempre deben establecerse variables de programación y ejecución. </t>
  </si>
  <si>
    <t>Explicación</t>
  </si>
  <si>
    <t>SEGUIMIENTO Y ANÁLISIS DEL INDICADOR</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</si>
  <si>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</si>
  <si>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t>
  </si>
  <si>
    <t>Requiere</t>
  </si>
  <si>
    <t>Si</t>
  </si>
  <si>
    <t>N.A.</t>
  </si>
  <si>
    <t>Constante (Si aplica)</t>
  </si>
  <si>
    <t>Cumplimiento versus a la meta</t>
  </si>
  <si>
    <t>SEGUIMIENTO</t>
  </si>
  <si>
    <t>Resultados</t>
  </si>
  <si>
    <t>Cumplimiento acumulado por trimestre</t>
  </si>
  <si>
    <t>Desempeño</t>
  </si>
  <si>
    <t>Porcentaje de cumplimiento</t>
  </si>
  <si>
    <t>Crítico</t>
  </si>
  <si>
    <t>Aceptable</t>
  </si>
  <si>
    <t>Satisfactorio</t>
  </si>
  <si>
    <t>No programado</t>
  </si>
  <si>
    <t>Identificador</t>
  </si>
  <si>
    <t>Nivel de cumplimiento</t>
  </si>
  <si>
    <t>Rangos de gestión</t>
  </si>
  <si>
    <t>ANÁLISIS DEL COMPORTAMIENTO DEL INDICADOR</t>
  </si>
  <si>
    <t>Menor a 70%</t>
  </si>
  <si>
    <t>Entre70% y 90 %</t>
  </si>
  <si>
    <t>Mayor 90%</t>
  </si>
  <si>
    <t>Medición</t>
  </si>
  <si>
    <t>Análisis del comportamiento del indicador</t>
  </si>
  <si>
    <t>Determinar las actividades para identificar la responsabilidad de servidores o ex servidores de la entidad frente a conductas constitutivas de falta disciplinaria.</t>
  </si>
  <si>
    <t>Trimestre I:</t>
  </si>
  <si>
    <t>Trimestre II:</t>
  </si>
  <si>
    <t>Trimestre III:</t>
  </si>
  <si>
    <t>Trimestre IV:</t>
  </si>
  <si>
    <t>Objetivo estratégico:</t>
  </si>
  <si>
    <t>Tipo</t>
  </si>
  <si>
    <t>De eficacia</t>
  </si>
  <si>
    <t>De eficiencia</t>
  </si>
  <si>
    <t>De efectividad</t>
  </si>
  <si>
    <t>De resultado</t>
  </si>
  <si>
    <t>De impacto</t>
  </si>
  <si>
    <t>Objetivos Estrategicos</t>
  </si>
  <si>
    <t>Porcentaje</t>
  </si>
  <si>
    <t>Número</t>
  </si>
  <si>
    <t>Procentaje de cumplimiento</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</si>
  <si>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</si>
  <si>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Seguimiento y análisis</t>
  </si>
  <si>
    <t xml:space="preserve">Variables de la fórmula </t>
  </si>
  <si>
    <t>Definición</t>
  </si>
  <si>
    <t>Fuente de información</t>
  </si>
  <si>
    <t>x 100</t>
  </si>
  <si>
    <t>Denominador</t>
  </si>
  <si>
    <t>Establezca la fuente de información de la cual se obtiene el resultado del indicador.</t>
  </si>
  <si>
    <t>Escriba la definición de cada una de las variables que conforman el indicador.</t>
  </si>
  <si>
    <t xml:space="preserve">% de cumplimiento de lo ejecutado frente a lo programado mensualmente. </t>
  </si>
  <si>
    <t>% de cumplimiento acumulado por trimestre y % cumplimiento frente a la meta anual.</t>
  </si>
  <si>
    <t>Fecha cuando los responsables remiten el seguimiento a la Oficina Asesora de Planeación.</t>
  </si>
  <si>
    <t xml:space="preserve">Describa los avances obtenidos en el periodo evaluado, tratando de ser conciso y reportando los  principales logros frente al indicador.  </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</si>
  <si>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</si>
  <si>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</si>
  <si>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</si>
  <si>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</si>
  <si>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PERSPECTIVA DE PROCESOS</t>
  </si>
  <si>
    <t>3. Estructurar, implementar y evaluar los esquemas de gobernanza turística para la ciudad que incluyen la definición de políticas, lineamientos, planes y programas para el desarrollo del turismo en la ciudad.</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</si>
  <si>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</si>
  <si>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</si>
  <si>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</si>
  <si>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</si>
  <si>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</si>
  <si>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</si>
  <si>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</si>
  <si>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</si>
  <si>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</si>
  <si>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 xml:space="preserve">Medir la oportunidad en los tiempos de respuestas de las PQRS radicadas en la Entidad, con el fin de mejorar el nivel de satisfacción de los ciudadanos frente a la atención opotuna de sus PQRS, mes vencido. </t>
  </si>
  <si>
    <t>Es toda petición, queja, reclamo o sugerencia que se registra con una vigencia de respuesta acorde a lo estipulado por la Ley 1755 de 2015</t>
  </si>
  <si>
    <t>Es toda petición, queja, reclamo o sugerencia que se radica en la entidad</t>
  </si>
  <si>
    <t>Número de PQRSD con respuesta en terminos de ley</t>
  </si>
  <si>
    <t>Total de PQRSD radicadas en la entidad</t>
  </si>
  <si>
    <t>Oportunidad respuesta PQRSD</t>
  </si>
  <si>
    <t>Numerador</t>
  </si>
  <si>
    <t xml:space="preserve">Laura Cristina Monroy, Contratista, Subdirector de Gestión Corporativa y Control Disciplinario. </t>
  </si>
  <si>
    <t xml:space="preserve">Edwin Oswaldo Peña Roa, Subdirector de Gestión Corporativa y Control Disciplinario. </t>
  </si>
  <si>
    <r>
      <t>Para el III trimestre de 2020 ingresaron en total  180 peticiones, de las cuales se dió respuesta a 130 solicitudes durante este periodo. Cabe anotar que el resultado del indicador se encuentra por debajo del 70%, debido a que algunas peticiones registradas en el mes de septiembre se les dará respuesta en el mes de octubre, según los tiempos establecidos  por la emergencia sanitaria Covid-19 decretada por el Gobierno Nacional, Decreto 491 del 2020 "</t>
    </r>
    <r>
      <rPr>
        <b/>
        <i/>
        <sz val="12"/>
        <rFont val="Times New Roman"/>
        <family val="1"/>
      </rPr>
      <t>Artículo 5.</t>
    </r>
    <r>
      <rPr>
        <i/>
        <sz val="12"/>
        <rFont val="Times New Roman"/>
        <family val="1"/>
      </rPr>
      <t xml:space="preserve"> Ampliación de términos para atender las peticiones. Para las peticiones que se encuentren en curso o que se radiquen durante la vigencia de la Emergencia Sanitaria"</t>
    </r>
    <r>
      <rPr>
        <sz val="12"/>
        <rFont val="Times New Roman"/>
        <family val="1"/>
      </rPr>
      <t>. 
Por otro lado, es importante aclarar que para el mes de Septiembre el IDT no ha recibido el Reporte de Gestión de PQRSD ingresadas por medio de "Bogotá te escucha", y que es envíado de forma mensual, por parte de  la Alcaldía Mayor de Bogotá.</t>
    </r>
  </si>
  <si>
    <t xml:space="preserve">Lina Muñeton, Corntratista, Subdirector de Gestión Corporativa y Control Disciplinario. </t>
  </si>
  <si>
    <t>Para el IV trimestre de 2020 ingresaron en total  194 peticiones, de las cuales se dio respuesta a 176. Es importante resaltar, que el resultado del indicador se encuentra en el criterio satisfactorio, a pesar de que algunas peticiones del mes de diciembre se les dará respuesta en el mes de enero,  según los tiempos establecidos  por la emergencia sanitaria Covid-19 decretada por el Gobierno Nacional, Decreto 491 del 2020 "Artículo 5. Ampliación de términos para atender las peticiones. Para las peticiones que se encuentren en curso o que se radiquen durante la vigencia de la Emergencia Sanitaria".  Este indicador nos muestra una mejora del 16% con respecto al tercer trimestre, es decir que las acciones tomadas estan mostrando mejoras en los tiempos de respuesta.
Por otro lado, es importante aclarar que para el mes de Diciembre el IDT no ha recibido el Reporte de Gestión de PQRSD ingresadas por medio de "Bogotá te escucha", y que es envíado de forma mensual, por parte de  la Alcaldía Mayor de Bogotá.</t>
  </si>
  <si>
    <t>18 de Enero de 2021</t>
  </si>
  <si>
    <t>Fuente Primaria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</si>
</sst>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d\.m"/>
    <numFmt numFmtId="165" formatCode="[$-F800]dddd\,\ mmmm\ dd\,\ yyyy"/>
  </numFmts>
  <fonts count="26" x14ac:knownFonts="1">
    <font>
      <sz val="12"/>
      <color theme="1"/>
      <name val="Calibri"/>
      <family val="2"/>
      <scheme val="minor"/>
    </font>
    <font>
      <sz val="12"/>
      <color theme="1"/>
      <name val="Calibri"/>
      <family val="2"/>
      <scheme val="minor"/>
    </font>
    <font>
      <sz val="10"/>
      <name val="Arial"/>
      <family val="2"/>
    </font>
    <font>
      <sz val="10"/>
      <name val="Times New Roman"/>
      <family val="1"/>
    </font>
    <font>
      <sz val="10"/>
      <color rgb="FF000000"/>
      <name val="Times New Roman"/>
      <family val="1"/>
    </font>
    <font>
      <b/>
      <sz val="14"/>
      <color rgb="FF000000"/>
      <name val="Times New Roman"/>
      <family val="1"/>
    </font>
    <font>
      <b/>
      <sz val="12"/>
      <name val="Times New Roman"/>
      <family val="1"/>
    </font>
    <font>
      <sz val="12"/>
      <name val="Times New Roman"/>
      <family val="1"/>
    </font>
    <font>
      <b/>
      <sz val="12"/>
      <color rgb="FF000000"/>
      <name val="Times New Roman"/>
      <family val="1"/>
    </font>
    <font>
      <sz val="12"/>
      <color rgb="FF000000"/>
      <name val="Times New Roman"/>
      <family val="1"/>
    </font>
    <font>
      <sz val="11"/>
      <color theme="0" tint="-0.34998626667073579"/>
      <name val="Times New Roman"/>
      <family val="1"/>
    </font>
    <font>
      <sz val="11"/>
      <name val="Times New Roman"/>
      <family val="1"/>
    </font>
    <font>
      <sz val="8"/>
      <name val="Calibri"/>
      <family val="2"/>
      <scheme val="minor"/>
    </font>
    <font>
      <sz val="11"/>
      <color indexed="8"/>
      <name val="Calibri"/>
      <family val="2"/>
    </font>
    <font>
      <b/>
      <sz val="11"/>
      <color theme="1"/>
      <name val="Calibri"/>
      <family val="2"/>
      <scheme val="minor"/>
    </font>
    <font>
      <sz val="11"/>
      <name val="Calibri"/>
      <family val="2"/>
      <scheme val="minor"/>
    </font>
    <font>
      <sz val="12"/>
      <color theme="1"/>
      <name val="Times New Roman"/>
      <family val="1"/>
    </font>
    <font>
      <b/>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b/>
      <u/>
      <sz val="10"/>
      <color rgb="FF222222"/>
      <name val="Times New Roman"/>
      <family val="1"/>
    </font>
    <font>
      <b/>
      <u/>
      <sz val="10"/>
      <color rgb="FF000000"/>
      <name val="Times New Roman"/>
      <family val="1"/>
    </font>
    <font>
      <sz val="11"/>
      <color rgb="FF000000"/>
      <name val="Times New Roman"/>
      <family val="1"/>
    </font>
    <font>
      <i/>
      <sz val="12"/>
      <name val="Times New Roman"/>
      <family val="1"/>
    </font>
    <font>
      <b/>
      <i/>
      <sz val="12"/>
      <name val="Times New Roman"/>
      <family val="1"/>
    </font>
  </fonts>
  <fills count="23">
    <fill>
      <patternFill patternType="none"/>
    </fill>
    <fill>
      <patternFill patternType="gray125"/>
    </fill>
    <fill>
      <patternFill patternType="solid">
        <fgColor theme="0" tint="-0.14999847407452621"/>
        <bgColor rgb="FF6D9EEB"/>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FFFFFF"/>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rgb="FFF6B26B"/>
      </patternFill>
    </fill>
    <fill>
      <patternFill patternType="solid">
        <fgColor theme="0" tint="-0.249977111117893"/>
        <bgColor rgb="FFF6B26B"/>
      </patternFill>
    </fill>
    <fill>
      <patternFill patternType="solid">
        <fgColor rgb="FFE7E6E6"/>
        <bgColor rgb="FFA4C2F4"/>
      </patternFill>
    </fill>
    <fill>
      <patternFill patternType="solid">
        <fgColor theme="0"/>
        <bgColor rgb="FFA4C2F4"/>
      </patternFill>
    </fill>
    <fill>
      <patternFill patternType="solid">
        <fgColor theme="0"/>
        <bgColor rgb="FFFBFBFE"/>
      </patternFill>
    </fill>
    <fill>
      <patternFill patternType="solid">
        <fgColor theme="0" tint="-4.9989318521683403E-2"/>
        <bgColor rgb="FFF6B26B"/>
      </patternFill>
    </fill>
    <fill>
      <patternFill patternType="solid">
        <fgColor theme="0" tint="-4.9989318521683403E-2"/>
        <bgColor rgb="FFD9D2E9"/>
      </patternFill>
    </fill>
    <fill>
      <patternFill patternType="solid">
        <fgColor theme="0" tint="-4.9989318521683403E-2"/>
        <bgColor rgb="FFF9CB9C"/>
      </patternFill>
    </fill>
    <fill>
      <patternFill patternType="solid">
        <fgColor theme="0" tint="-4.9989318521683403E-2"/>
        <bgColor rgb="FFFCE5CD"/>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A7AE"/>
        <bgColor indexed="64"/>
      </patternFill>
    </fill>
    <fill>
      <patternFill patternType="solid">
        <fgColor theme="6" tint="0.79998168889431442"/>
        <bgColor indexed="64"/>
      </patternFill>
    </fill>
    <fill>
      <patternFill patternType="solid">
        <fgColor theme="0" tint="-0.14999847407452621"/>
        <bgColor rgb="FFA4C2F4"/>
      </patternFill>
    </fill>
    <fill>
      <patternFill patternType="solid">
        <fgColor theme="0"/>
        <bgColor rgb="FF6D9EEB"/>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rgb="FF000000"/>
      </top>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14">
    <xf numFmtId="0" fontId="0" fillId="0" borderId="0"/>
    <xf numFmtId="0" fontId="2" fillId="0" borderId="0"/>
    <xf numFmtId="0" fontId="2" fillId="0" borderId="0"/>
    <xf numFmtId="9" fontId="1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207">
    <xf numFmtId="0" fontId="0" fillId="0" borderId="0" xfId="0"/>
    <xf numFmtId="0" fontId="10" fillId="4" borderId="13" xfId="1" applyFont="1" applyFill="1" applyBorder="1" applyProtection="1">
      <protection locked="0"/>
    </xf>
    <xf numFmtId="0" fontId="10" fillId="4" borderId="14" xfId="1" applyFont="1" applyFill="1" applyBorder="1" applyProtection="1">
      <protection locked="0"/>
    </xf>
    <xf numFmtId="0" fontId="14"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5" fillId="0" borderId="0" xfId="0" applyFont="1" applyFill="1"/>
    <xf numFmtId="0" fontId="14" fillId="0" borderId="0" xfId="1" applyFont="1" applyAlignment="1">
      <alignment horizontal="left" vertical="center" wrapText="1"/>
    </xf>
    <xf numFmtId="0" fontId="16" fillId="0" borderId="0" xfId="0" applyFont="1"/>
    <xf numFmtId="0" fontId="17" fillId="0" borderId="0" xfId="0" applyFont="1" applyAlignment="1">
      <alignment horizontal="center"/>
    </xf>
    <xf numFmtId="0" fontId="17" fillId="0" borderId="15" xfId="0" applyFont="1" applyBorder="1" applyAlignment="1">
      <alignment vertical="center"/>
    </xf>
    <xf numFmtId="0" fontId="16" fillId="0" borderId="15" xfId="0" applyFont="1" applyBorder="1" applyAlignment="1">
      <alignment vertical="center"/>
    </xf>
    <xf numFmtId="0" fontId="16" fillId="0" borderId="15" xfId="0" applyFont="1" applyBorder="1" applyAlignment="1">
      <alignment vertical="center" wrapText="1"/>
    </xf>
    <xf numFmtId="0" fontId="17" fillId="6" borderId="15" xfId="0" applyFont="1" applyFill="1" applyBorder="1" applyAlignment="1">
      <alignment horizontal="center"/>
    </xf>
    <xf numFmtId="0" fontId="16" fillId="0" borderId="15" xfId="0" applyFont="1" applyBorder="1" applyAlignment="1">
      <alignment vertical="top" wrapText="1"/>
    </xf>
    <xf numFmtId="0" fontId="16" fillId="0" borderId="15" xfId="0" applyFont="1" applyBorder="1" applyAlignment="1">
      <alignment horizontal="left" vertical="top" wrapText="1"/>
    </xf>
    <xf numFmtId="0" fontId="0" fillId="0" borderId="0" xfId="0" applyFill="1" applyAlignment="1"/>
    <xf numFmtId="0" fontId="9" fillId="0" borderId="0" xfId="1" applyFont="1" applyProtection="1">
      <protection locked="0"/>
    </xf>
    <xf numFmtId="0" fontId="6" fillId="21" borderId="1" xfId="1" applyFont="1" applyFill="1" applyBorder="1" applyAlignment="1" applyProtection="1">
      <alignment vertical="center" wrapText="1"/>
      <protection locked="0"/>
    </xf>
    <xf numFmtId="0" fontId="6" fillId="21" borderId="28" xfId="1" applyFont="1" applyFill="1" applyBorder="1" applyAlignment="1" applyProtection="1">
      <alignment vertical="center" wrapText="1"/>
      <protection locked="0"/>
    </xf>
    <xf numFmtId="2" fontId="9" fillId="0" borderId="17" xfId="1" applyNumberFormat="1" applyFont="1" applyBorder="1" applyAlignment="1" applyProtection="1">
      <alignment horizontal="center" vertical="center"/>
      <protection locked="0"/>
    </xf>
    <xf numFmtId="2" fontId="9" fillId="0" borderId="21" xfId="1" applyNumberFormat="1" applyFont="1" applyBorder="1" applyAlignment="1" applyProtection="1">
      <alignment horizontal="center" vertical="center"/>
      <protection locked="0"/>
    </xf>
    <xf numFmtId="2" fontId="9" fillId="0" borderId="41" xfId="1" applyNumberFormat="1" applyFont="1" applyBorder="1" applyAlignment="1" applyProtection="1">
      <alignment horizontal="center" vertical="center"/>
      <protection locked="0"/>
    </xf>
    <xf numFmtId="0" fontId="7" fillId="0" borderId="5" xfId="1" applyFont="1" applyBorder="1" applyProtection="1">
      <protection locked="0"/>
    </xf>
    <xf numFmtId="0" fontId="7" fillId="0" borderId="0" xfId="1" applyFont="1" applyBorder="1" applyProtection="1">
      <protection locked="0"/>
    </xf>
    <xf numFmtId="0" fontId="7" fillId="0" borderId="6" xfId="1" applyFont="1" applyBorder="1" applyProtection="1">
      <protection locked="0"/>
    </xf>
    <xf numFmtId="9" fontId="7" fillId="0" borderId="1" xfId="12" applyFont="1" applyBorder="1" applyAlignment="1" applyProtection="1">
      <alignment vertical="center"/>
    </xf>
    <xf numFmtId="0" fontId="20" fillId="0" borderId="0" xfId="0" applyFont="1"/>
    <xf numFmtId="9" fontId="9" fillId="0" borderId="17" xfId="12" applyFont="1" applyBorder="1" applyAlignment="1" applyProtection="1">
      <alignment horizontal="center" vertical="center"/>
    </xf>
    <xf numFmtId="0" fontId="17" fillId="0" borderId="50" xfId="0" applyFont="1" applyBorder="1" applyAlignment="1">
      <alignment vertical="center"/>
    </xf>
    <xf numFmtId="0" fontId="16" fillId="0" borderId="50" xfId="0" applyFont="1" applyBorder="1" applyAlignment="1">
      <alignment horizontal="left" vertical="top" wrapText="1"/>
    </xf>
    <xf numFmtId="0" fontId="16" fillId="0" borderId="15" xfId="0" applyFont="1" applyBorder="1" applyAlignment="1">
      <alignment horizontal="left" vertical="center" wrapText="1"/>
    </xf>
    <xf numFmtId="0" fontId="16" fillId="0" borderId="50" xfId="0" applyFont="1" applyBorder="1" applyAlignment="1">
      <alignment horizontal="left" vertical="center" wrapText="1"/>
    </xf>
    <xf numFmtId="0" fontId="3" fillId="0" borderId="0" xfId="1" applyFont="1" applyProtection="1">
      <protection locked="0"/>
    </xf>
    <xf numFmtId="0" fontId="7" fillId="4" borderId="10" xfId="1" applyFont="1" applyFill="1" applyBorder="1" applyAlignment="1" applyProtection="1">
      <alignment vertical="center" wrapText="1"/>
      <protection locked="0"/>
    </xf>
    <xf numFmtId="0" fontId="6" fillId="2" borderId="1" xfId="1" applyFont="1" applyFill="1" applyBorder="1" applyAlignment="1" applyProtection="1">
      <alignment horizontal="left" vertical="center" wrapText="1"/>
      <protection locked="0"/>
    </xf>
    <xf numFmtId="0" fontId="7" fillId="0" borderId="10" xfId="1" applyFont="1" applyBorder="1" applyAlignment="1" applyProtection="1">
      <alignment vertical="center"/>
      <protection locked="0"/>
    </xf>
    <xf numFmtId="0" fontId="6" fillId="3" borderId="1" xfId="1" applyFont="1" applyFill="1" applyBorder="1" applyAlignment="1" applyProtection="1">
      <alignment horizontal="left" vertical="center"/>
      <protection locked="0"/>
    </xf>
    <xf numFmtId="9" fontId="16" fillId="4" borderId="10" xfId="12" applyFont="1" applyFill="1" applyBorder="1" applyAlignment="1" applyProtection="1">
      <alignment horizontal="right" vertical="center" wrapText="1"/>
      <protection locked="0"/>
    </xf>
    <xf numFmtId="0" fontId="11" fillId="4" borderId="13" xfId="1" applyFont="1" applyFill="1" applyBorder="1" applyProtection="1">
      <protection locked="0"/>
    </xf>
    <xf numFmtId="0" fontId="11" fillId="4" borderId="14" xfId="1" applyFont="1" applyFill="1" applyBorder="1" applyProtection="1">
      <protection locked="0"/>
    </xf>
    <xf numFmtId="0" fontId="3" fillId="0" borderId="0" xfId="1" applyFont="1" applyBorder="1" applyProtection="1">
      <protection locked="0"/>
    </xf>
    <xf numFmtId="0" fontId="3" fillId="0" borderId="11" xfId="1" applyFont="1" applyBorder="1" applyAlignment="1" applyProtection="1">
      <protection locked="0"/>
    </xf>
    <xf numFmtId="0" fontId="3" fillId="0" borderId="12" xfId="1" applyFont="1" applyBorder="1" applyAlignment="1" applyProtection="1">
      <protection locked="0"/>
    </xf>
    <xf numFmtId="0" fontId="7" fillId="3" borderId="11" xfId="1" applyFont="1" applyFill="1" applyBorder="1" applyAlignment="1" applyProtection="1">
      <alignment vertical="center"/>
      <protection locked="0"/>
    </xf>
    <xf numFmtId="0" fontId="7" fillId="3" borderId="29" xfId="1" applyFont="1" applyFill="1" applyBorder="1" applyAlignment="1" applyProtection="1">
      <alignment vertical="center"/>
      <protection locked="0"/>
    </xf>
    <xf numFmtId="0" fontId="6" fillId="3" borderId="11" xfId="1" applyFont="1" applyFill="1" applyBorder="1" applyAlignment="1" applyProtection="1">
      <alignment horizontal="center" vertical="center"/>
      <protection locked="0"/>
    </xf>
    <xf numFmtId="0" fontId="3" fillId="0" borderId="0" xfId="1" applyFont="1" applyProtection="1"/>
    <xf numFmtId="0" fontId="4" fillId="0" borderId="10" xfId="1" applyFont="1" applyBorder="1" applyAlignment="1" applyProtection="1"/>
    <xf numFmtId="0" fontId="6" fillId="2" borderId="30"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6" fillId="2" borderId="10" xfId="1" applyFont="1" applyFill="1" applyBorder="1" applyAlignment="1" applyProtection="1">
      <alignment horizontal="left" vertical="center" wrapText="1"/>
    </xf>
    <xf numFmtId="0" fontId="8" fillId="2" borderId="10" xfId="1" applyFont="1" applyFill="1" applyBorder="1" applyAlignment="1" applyProtection="1">
      <alignment horizontal="left" vertical="center" wrapText="1"/>
    </xf>
    <xf numFmtId="0" fontId="6" fillId="3" borderId="10" xfId="1" applyFont="1" applyFill="1" applyBorder="1" applyAlignment="1" applyProtection="1">
      <alignment horizontal="left" vertical="center"/>
    </xf>
    <xf numFmtId="0" fontId="8" fillId="3" borderId="10" xfId="1" applyFont="1" applyFill="1" applyBorder="1" applyAlignment="1" applyProtection="1">
      <alignment horizontal="left" vertical="center" wrapText="1"/>
    </xf>
    <xf numFmtId="0" fontId="10" fillId="4" borderId="0" xfId="1" applyFont="1" applyFill="1" applyAlignment="1" applyProtection="1">
      <alignment horizontal="left"/>
    </xf>
    <xf numFmtId="0" fontId="7" fillId="3" borderId="11" xfId="1" applyFont="1" applyFill="1" applyBorder="1" applyAlignment="1" applyProtection="1">
      <alignment vertical="center"/>
    </xf>
    <xf numFmtId="0" fontId="8" fillId="2" borderId="1" xfId="1" applyFont="1" applyFill="1" applyBorder="1" applyAlignment="1" applyProtection="1">
      <alignment horizontal="left" vertical="center" wrapText="1"/>
    </xf>
    <xf numFmtId="0" fontId="8" fillId="3" borderId="1" xfId="1" applyFont="1" applyFill="1" applyBorder="1" applyAlignment="1" applyProtection="1">
      <alignment vertical="center" wrapText="1"/>
    </xf>
    <xf numFmtId="0" fontId="9" fillId="4" borderId="12" xfId="1" applyFont="1" applyFill="1" applyBorder="1" applyAlignment="1" applyProtection="1">
      <alignment horizontal="left" vertical="center" wrapText="1"/>
    </xf>
    <xf numFmtId="0" fontId="9" fillId="0" borderId="0" xfId="1" applyFont="1" applyProtection="1"/>
    <xf numFmtId="0" fontId="6" fillId="21" borderId="28" xfId="1" applyFont="1" applyFill="1" applyBorder="1" applyAlignment="1" applyProtection="1">
      <alignment vertical="center" wrapText="1"/>
    </xf>
    <xf numFmtId="0" fontId="8" fillId="14" borderId="20" xfId="1" applyFont="1" applyFill="1" applyBorder="1" applyAlignment="1" applyProtection="1">
      <alignment horizontal="center" vertical="center" wrapText="1"/>
    </xf>
    <xf numFmtId="0" fontId="8" fillId="14" borderId="19" xfId="1" applyFont="1" applyFill="1" applyBorder="1" applyAlignment="1" applyProtection="1">
      <alignment horizontal="center" vertical="center" wrapText="1"/>
    </xf>
    <xf numFmtId="0" fontId="8" fillId="14" borderId="40" xfId="1" applyFont="1" applyFill="1" applyBorder="1" applyAlignment="1" applyProtection="1">
      <alignment horizontal="center" vertical="center" wrapText="1"/>
    </xf>
    <xf numFmtId="0" fontId="7" fillId="0" borderId="5" xfId="1" applyFont="1" applyBorder="1" applyAlignment="1" applyProtection="1">
      <alignment vertical="center"/>
    </xf>
    <xf numFmtId="0" fontId="7" fillId="0" borderId="0" xfId="1" applyFont="1" applyBorder="1" applyAlignment="1" applyProtection="1">
      <alignment vertical="center"/>
    </xf>
    <xf numFmtId="0" fontId="7" fillId="0" borderId="6" xfId="1" applyFont="1" applyBorder="1" applyAlignment="1" applyProtection="1">
      <alignment vertical="center"/>
    </xf>
    <xf numFmtId="0" fontId="8" fillId="4" borderId="0" xfId="1" applyFont="1" applyFill="1" applyBorder="1" applyAlignment="1" applyProtection="1">
      <alignment horizontal="center"/>
    </xf>
    <xf numFmtId="0" fontId="8" fillId="20" borderId="1" xfId="1" applyFont="1" applyFill="1" applyBorder="1" applyAlignment="1" applyProtection="1">
      <alignment horizontal="center" vertical="center"/>
    </xf>
    <xf numFmtId="0" fontId="8" fillId="20" borderId="1" xfId="1" applyFont="1" applyFill="1" applyBorder="1" applyAlignment="1" applyProtection="1">
      <alignment horizontal="center" vertical="top" wrapText="1"/>
    </xf>
    <xf numFmtId="0" fontId="8" fillId="4" borderId="0" xfId="1" applyFont="1" applyFill="1" applyBorder="1" applyAlignment="1" applyProtection="1">
      <alignment horizontal="center" vertical="top" wrapText="1"/>
    </xf>
    <xf numFmtId="0" fontId="6"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6" fillId="19"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17" fillId="18" borderId="1" xfId="0" applyFont="1" applyFill="1" applyBorder="1" applyAlignment="1" applyProtection="1">
      <alignment horizontal="center" vertical="center" wrapText="1"/>
    </xf>
    <xf numFmtId="0" fontId="17" fillId="17" borderId="1" xfId="0" applyFont="1" applyFill="1" applyBorder="1" applyAlignment="1" applyProtection="1">
      <alignment horizontal="center" vertical="center" wrapText="1"/>
    </xf>
    <xf numFmtId="9" fontId="7" fillId="0" borderId="1" xfId="0" applyNumberFormat="1" applyFont="1" applyBorder="1" applyAlignment="1" applyProtection="1">
      <alignment horizontal="center" vertical="center" wrapText="1"/>
    </xf>
    <xf numFmtId="9" fontId="7" fillId="0" borderId="0" xfId="0" applyNumberFormat="1" applyFont="1" applyBorder="1" applyAlignment="1" applyProtection="1">
      <alignment horizontal="center" vertical="center" wrapText="1"/>
    </xf>
    <xf numFmtId="0" fontId="9" fillId="0" borderId="10" xfId="1" applyFont="1" applyBorder="1" applyAlignment="1" applyProtection="1">
      <alignment horizontal="left" vertical="center"/>
    </xf>
    <xf numFmtId="2" fontId="8" fillId="16" borderId="1" xfId="1" applyNumberFormat="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12" borderId="1" xfId="1" applyFont="1" applyFill="1" applyBorder="1" applyAlignment="1" applyProtection="1">
      <alignment horizontal="center" vertical="center"/>
    </xf>
    <xf numFmtId="9" fontId="9" fillId="0" borderId="21" xfId="12" applyFont="1" applyBorder="1" applyAlignment="1" applyProtection="1">
      <alignment horizontal="center" vertical="center"/>
    </xf>
    <xf numFmtId="9" fontId="9" fillId="0" borderId="41" xfId="12" applyFont="1" applyBorder="1" applyAlignment="1" applyProtection="1">
      <alignment horizontal="center" vertical="center"/>
    </xf>
    <xf numFmtId="0" fontId="21" fillId="0" borderId="0" xfId="0" applyFont="1"/>
    <xf numFmtId="0" fontId="4" fillId="0" borderId="0" xfId="0" applyFont="1"/>
    <xf numFmtId="0" fontId="22" fillId="0" borderId="0" xfId="0" applyFont="1"/>
    <xf numFmtId="0" fontId="9" fillId="0" borderId="10" xfId="1" applyFont="1" applyBorder="1" applyAlignment="1" applyProtection="1">
      <alignment horizontal="left" vertical="center" wrapText="1"/>
    </xf>
    <xf numFmtId="41" fontId="9" fillId="0" borderId="17" xfId="13" applyFont="1" applyBorder="1" applyAlignment="1" applyProtection="1">
      <alignment horizontal="center" vertical="center"/>
      <protection locked="0"/>
    </xf>
    <xf numFmtId="0" fontId="8" fillId="2" borderId="28" xfId="1" applyFont="1" applyFill="1" applyBorder="1" applyAlignment="1" applyProtection="1">
      <alignment horizontal="left" vertical="center" wrapText="1"/>
    </xf>
    <xf numFmtId="0" fontId="7" fillId="0" borderId="45" xfId="1" applyFont="1" applyBorder="1" applyAlignment="1" applyProtection="1">
      <alignment horizontal="center" vertical="center"/>
    </xf>
    <xf numFmtId="0" fontId="7" fillId="0" borderId="46" xfId="1" applyFont="1" applyBorder="1" applyAlignment="1" applyProtection="1">
      <alignment horizontal="center" vertical="center" wrapText="1"/>
    </xf>
    <xf numFmtId="164" fontId="7" fillId="0" borderId="46" xfId="1" applyNumberFormat="1" applyFont="1" applyBorder="1" applyAlignment="1" applyProtection="1">
      <alignment horizontal="center" vertical="center"/>
    </xf>
    <xf numFmtId="0" fontId="7" fillId="0" borderId="47" xfId="1" applyFont="1" applyBorder="1" applyAlignment="1" applyProtection="1">
      <alignment horizontal="center" vertical="center" wrapText="1"/>
    </xf>
    <xf numFmtId="9" fontId="7" fillId="0" borderId="35" xfId="12" applyFont="1" applyBorder="1" applyAlignment="1" applyProtection="1">
      <alignment vertical="center"/>
    </xf>
    <xf numFmtId="0" fontId="7" fillId="0" borderId="10" xfId="1" applyFont="1" applyBorder="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7" fillId="0" borderId="12" xfId="1" applyFont="1" applyBorder="1" applyAlignment="1" applyProtection="1">
      <alignment horizontal="left" vertical="center"/>
      <protection locked="0"/>
    </xf>
    <xf numFmtId="0" fontId="9" fillId="4" borderId="10" xfId="1" applyFont="1" applyFill="1" applyBorder="1" applyAlignment="1" applyProtection="1">
      <alignment horizontal="left" vertical="center" wrapText="1"/>
    </xf>
    <xf numFmtId="0" fontId="9" fillId="4" borderId="12" xfId="1" applyFont="1" applyFill="1" applyBorder="1" applyAlignment="1" applyProtection="1">
      <alignment horizontal="left" vertical="center" wrapText="1"/>
    </xf>
    <xf numFmtId="0" fontId="8" fillId="5" borderId="2" xfId="1" applyFont="1" applyFill="1" applyBorder="1" applyAlignment="1" applyProtection="1">
      <alignment horizontal="left" vertical="center" wrapText="1"/>
    </xf>
    <xf numFmtId="0" fontId="8" fillId="5" borderId="7" xfId="1" applyFont="1" applyFill="1" applyBorder="1" applyAlignment="1" applyProtection="1">
      <alignment horizontal="left" vertical="center" wrapText="1"/>
    </xf>
    <xf numFmtId="9" fontId="16" fillId="0" borderId="44" xfId="1" applyNumberFormat="1" applyFont="1" applyBorder="1" applyAlignment="1" applyProtection="1">
      <alignment horizontal="center" vertical="center"/>
      <protection locked="0"/>
    </xf>
    <xf numFmtId="9" fontId="16" fillId="0" borderId="28" xfId="1" applyNumberFormat="1" applyFont="1" applyBorder="1" applyAlignment="1" applyProtection="1">
      <alignment horizontal="center" vertical="center"/>
      <protection locked="0"/>
    </xf>
    <xf numFmtId="0" fontId="8" fillId="2" borderId="44"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6" xfId="1" applyFont="1" applyBorder="1" applyAlignment="1" applyProtection="1">
      <alignment horizontal="center" vertical="center" wrapText="1"/>
      <protection locked="0"/>
    </xf>
    <xf numFmtId="0" fontId="7" fillId="0" borderId="28" xfId="1" applyFont="1" applyBorder="1" applyAlignment="1" applyProtection="1">
      <alignment horizontal="center" vertical="center" wrapText="1"/>
      <protection locked="0"/>
    </xf>
    <xf numFmtId="0" fontId="11" fillId="0" borderId="2" xfId="1" applyFont="1" applyBorder="1" applyAlignment="1" applyProtection="1">
      <alignment horizontal="left" vertical="center" wrapText="1"/>
      <protection locked="0"/>
    </xf>
    <xf numFmtId="0" fontId="11" fillId="0" borderId="4" xfId="1" applyFont="1" applyBorder="1" applyAlignment="1" applyProtection="1">
      <alignment horizontal="left" vertical="center" wrapText="1"/>
      <protection locked="0"/>
    </xf>
    <xf numFmtId="0" fontId="3" fillId="22" borderId="10" xfId="1" applyFont="1" applyFill="1" applyBorder="1" applyAlignment="1" applyProtection="1">
      <alignment horizontal="left" vertical="center" wrapText="1"/>
      <protection locked="0"/>
    </xf>
    <xf numFmtId="0" fontId="3" fillId="22" borderId="11" xfId="1" applyFont="1" applyFill="1" applyBorder="1" applyAlignment="1" applyProtection="1">
      <alignment horizontal="left" vertical="center" wrapText="1"/>
      <protection locked="0"/>
    </xf>
    <xf numFmtId="0" fontId="3" fillId="22" borderId="12" xfId="1" applyFont="1" applyFill="1" applyBorder="1" applyAlignment="1" applyProtection="1">
      <alignment horizontal="left" vertical="center" wrapText="1"/>
      <protection locked="0"/>
    </xf>
    <xf numFmtId="0" fontId="7" fillId="22" borderId="10" xfId="1" applyFont="1" applyFill="1" applyBorder="1" applyAlignment="1" applyProtection="1">
      <alignment horizontal="left" vertical="center" wrapText="1"/>
      <protection locked="0"/>
    </xf>
    <xf numFmtId="0" fontId="7" fillId="22" borderId="11" xfId="1" applyFont="1" applyFill="1" applyBorder="1" applyAlignment="1" applyProtection="1">
      <alignment horizontal="left" vertical="center" wrapText="1"/>
      <protection locked="0"/>
    </xf>
    <xf numFmtId="0" fontId="7" fillId="22" borderId="12" xfId="1" applyFont="1" applyFill="1" applyBorder="1" applyAlignment="1" applyProtection="1">
      <alignment horizontal="left" vertical="center" wrapText="1"/>
      <protection locked="0"/>
    </xf>
    <xf numFmtId="0" fontId="4" fillId="0" borderId="1" xfId="1" applyFont="1" applyBorder="1" applyAlignment="1" applyProtection="1">
      <alignment horizontal="center"/>
    </xf>
    <xf numFmtId="0" fontId="5" fillId="0" borderId="2"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9" xfId="1" applyFont="1" applyBorder="1" applyAlignment="1" applyProtection="1">
      <alignment horizontal="center" vertical="center"/>
    </xf>
    <xf numFmtId="0" fontId="7" fillId="4" borderId="11" xfId="1" applyFont="1" applyFill="1" applyBorder="1" applyAlignment="1" applyProtection="1">
      <alignment horizontal="left" vertical="center" wrapText="1"/>
    </xf>
    <xf numFmtId="0" fontId="7" fillId="4" borderId="12" xfId="1" applyFont="1" applyFill="1" applyBorder="1" applyAlignment="1" applyProtection="1">
      <alignment horizontal="left" vertical="center" wrapText="1"/>
    </xf>
    <xf numFmtId="0" fontId="8" fillId="3" borderId="1" xfId="1" applyFont="1" applyFill="1" applyBorder="1" applyAlignment="1" applyProtection="1">
      <alignment horizontal="center"/>
    </xf>
    <xf numFmtId="0" fontId="8" fillId="9" borderId="31" xfId="1" applyFont="1" applyFill="1" applyBorder="1" applyAlignment="1" applyProtection="1">
      <alignment horizontal="center"/>
    </xf>
    <xf numFmtId="0" fontId="6" fillId="7" borderId="16" xfId="1" applyFont="1" applyFill="1" applyBorder="1" applyProtection="1"/>
    <xf numFmtId="0" fontId="6" fillId="7" borderId="37" xfId="1" applyFont="1" applyFill="1" applyBorder="1" applyProtection="1"/>
    <xf numFmtId="0" fontId="9" fillId="12" borderId="1" xfId="1" applyFont="1" applyFill="1" applyBorder="1" applyAlignment="1" applyProtection="1">
      <alignment horizontal="left" vertical="center"/>
      <protection locked="0"/>
    </xf>
    <xf numFmtId="0" fontId="9" fillId="0" borderId="25"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37" xfId="1" applyFont="1" applyBorder="1" applyAlignment="1" applyProtection="1">
      <alignment horizontal="center" vertical="center" wrapText="1"/>
    </xf>
    <xf numFmtId="0" fontId="9" fillId="0" borderId="43"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7" fillId="0" borderId="25" xfId="1" applyFont="1" applyBorder="1" applyAlignment="1" applyProtection="1">
      <alignment horizontal="left" vertical="center" wrapText="1"/>
      <protection locked="0"/>
    </xf>
    <xf numFmtId="0" fontId="7" fillId="0" borderId="16" xfId="1" applyFont="1" applyBorder="1" applyAlignment="1" applyProtection="1">
      <alignment horizontal="left" vertical="center" wrapText="1"/>
      <protection locked="0"/>
    </xf>
    <xf numFmtId="0" fontId="7" fillId="0" borderId="37" xfId="1" applyFont="1" applyBorder="1" applyAlignment="1" applyProtection="1">
      <alignment horizontal="left" vertical="center" wrapText="1"/>
      <protection locked="0"/>
    </xf>
    <xf numFmtId="0" fontId="7" fillId="0" borderId="25" xfId="1" applyFont="1" applyBorder="1" applyAlignment="1" applyProtection="1">
      <alignment horizontal="left" wrapText="1"/>
      <protection locked="0"/>
    </xf>
    <xf numFmtId="0" fontId="7" fillId="0" borderId="16" xfId="1" applyFont="1" applyBorder="1" applyAlignment="1" applyProtection="1">
      <alignment horizontal="left"/>
      <protection locked="0"/>
    </xf>
    <xf numFmtId="0" fontId="7" fillId="0" borderId="37" xfId="1" applyFont="1" applyBorder="1" applyAlignment="1" applyProtection="1">
      <alignment horizontal="left"/>
      <protection locked="0"/>
    </xf>
    <xf numFmtId="9" fontId="7" fillId="0" borderId="34" xfId="12" applyFont="1" applyBorder="1" applyAlignment="1" applyProtection="1">
      <alignment horizontal="center" vertical="center"/>
    </xf>
    <xf numFmtId="9" fontId="7" fillId="0" borderId="36" xfId="12" applyFont="1" applyBorder="1" applyAlignment="1" applyProtection="1">
      <alignment horizontal="center" vertical="center"/>
    </xf>
    <xf numFmtId="2" fontId="6" fillId="13" borderId="31" xfId="1" applyNumberFormat="1" applyFont="1" applyFill="1" applyBorder="1" applyAlignment="1" applyProtection="1">
      <alignment horizontal="center" vertical="center"/>
    </xf>
    <xf numFmtId="2" fontId="6" fillId="13" borderId="22" xfId="1" applyNumberFormat="1" applyFont="1" applyFill="1" applyBorder="1" applyAlignment="1" applyProtection="1">
      <alignment horizontal="center" vertical="center"/>
    </xf>
    <xf numFmtId="2" fontId="6" fillId="13" borderId="38" xfId="1" applyNumberFormat="1" applyFont="1" applyFill="1" applyBorder="1" applyAlignment="1" applyProtection="1">
      <alignment horizontal="center" vertical="center"/>
    </xf>
    <xf numFmtId="2" fontId="6" fillId="13" borderId="42" xfId="1" applyNumberFormat="1" applyFont="1" applyFill="1" applyBorder="1" applyAlignment="1" applyProtection="1">
      <alignment horizontal="center" vertical="center"/>
    </xf>
    <xf numFmtId="2" fontId="6" fillId="13" borderId="18" xfId="1" applyNumberFormat="1" applyFont="1" applyFill="1" applyBorder="1" applyAlignment="1" applyProtection="1">
      <alignment horizontal="center" vertical="center"/>
    </xf>
    <xf numFmtId="2" fontId="6" fillId="13" borderId="39" xfId="1" applyNumberFormat="1" applyFont="1" applyFill="1" applyBorder="1" applyAlignment="1" applyProtection="1">
      <alignment horizontal="center" vertical="center"/>
    </xf>
    <xf numFmtId="2" fontId="6" fillId="13" borderId="1" xfId="1" applyNumberFormat="1" applyFont="1" applyFill="1" applyBorder="1" applyAlignment="1" applyProtection="1">
      <alignment horizontal="center" vertical="center"/>
    </xf>
    <xf numFmtId="0" fontId="8" fillId="15" borderId="1" xfId="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8" borderId="31" xfId="1" applyFont="1" applyFill="1" applyBorder="1" applyAlignment="1" applyProtection="1">
      <alignment horizontal="center" vertical="center"/>
    </xf>
    <xf numFmtId="0" fontId="7" fillId="3" borderId="22" xfId="1" applyFont="1" applyFill="1" applyBorder="1" applyProtection="1"/>
    <xf numFmtId="0" fontId="7" fillId="3" borderId="38" xfId="1" applyFont="1" applyFill="1" applyBorder="1" applyProtection="1"/>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7" fillId="11" borderId="10" xfId="1" applyFont="1" applyFill="1" applyBorder="1" applyAlignment="1" applyProtection="1">
      <alignment horizontal="left" vertical="center" wrapText="1"/>
    </xf>
    <xf numFmtId="0" fontId="7" fillId="11" borderId="11" xfId="1" applyFont="1" applyFill="1" applyBorder="1" applyAlignment="1" applyProtection="1">
      <alignment horizontal="left" vertical="center" wrapText="1"/>
    </xf>
    <xf numFmtId="0" fontId="7" fillId="11" borderId="29" xfId="1" applyFont="1" applyFill="1" applyBorder="1" applyAlignment="1" applyProtection="1">
      <alignment horizontal="left" vertical="center" wrapText="1"/>
    </xf>
    <xf numFmtId="0" fontId="4" fillId="0" borderId="1" xfId="1" applyFont="1" applyBorder="1" applyAlignment="1" applyProtection="1">
      <alignment horizontal="left" vertical="center" wrapText="1"/>
      <protection locked="0"/>
    </xf>
    <xf numFmtId="0" fontId="23" fillId="0" borderId="1" xfId="1" applyFont="1" applyBorder="1" applyAlignment="1" applyProtection="1">
      <alignment horizontal="left" vertical="center" wrapText="1"/>
      <protection locked="0"/>
    </xf>
    <xf numFmtId="0" fontId="7" fillId="0" borderId="1" xfId="1" applyFont="1" applyBorder="1" applyAlignment="1" applyProtection="1">
      <alignment horizont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4"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6" xfId="1" applyFont="1" applyBorder="1" applyAlignment="1" applyProtection="1">
      <alignment horizontal="center" vertical="center"/>
    </xf>
    <xf numFmtId="0" fontId="9" fillId="0" borderId="31" xfId="1" applyFont="1" applyBorder="1" applyAlignment="1" applyProtection="1">
      <alignment horizontal="center"/>
    </xf>
    <xf numFmtId="0" fontId="7" fillId="0" borderId="22" xfId="1" applyFont="1" applyBorder="1" applyProtection="1"/>
    <xf numFmtId="0" fontId="7" fillId="0" borderId="38" xfId="1" applyFont="1" applyBorder="1" applyProtection="1"/>
    <xf numFmtId="0" fontId="7" fillId="0" borderId="25" xfId="1" applyFont="1" applyBorder="1" applyAlignment="1" applyProtection="1">
      <alignment horizontal="left"/>
      <protection locked="0"/>
    </xf>
    <xf numFmtId="0" fontId="7" fillId="11" borderId="10" xfId="1" applyFont="1" applyFill="1" applyBorder="1" applyAlignment="1" applyProtection="1">
      <alignment horizontal="left" vertical="center" wrapText="1"/>
      <protection locked="0"/>
    </xf>
    <xf numFmtId="0" fontId="7" fillId="11" borderId="11" xfId="1" applyFont="1" applyFill="1" applyBorder="1" applyAlignment="1" applyProtection="1">
      <alignment horizontal="left" vertical="center" wrapText="1"/>
      <protection locked="0"/>
    </xf>
    <xf numFmtId="0" fontId="7" fillId="11" borderId="12" xfId="1" applyFont="1" applyFill="1" applyBorder="1" applyAlignment="1" applyProtection="1">
      <alignment horizontal="left" vertical="center" wrapText="1"/>
      <protection locked="0"/>
    </xf>
    <xf numFmtId="165" fontId="7" fillId="0" borderId="30" xfId="1" applyNumberFormat="1" applyFont="1" applyFill="1" applyBorder="1" applyAlignment="1" applyProtection="1">
      <alignment horizontal="left"/>
      <protection locked="0"/>
    </xf>
    <xf numFmtId="165" fontId="7" fillId="0" borderId="11" xfId="1" applyNumberFormat="1" applyFont="1" applyFill="1" applyBorder="1" applyAlignment="1" applyProtection="1">
      <alignment horizontal="left"/>
      <protection locked="0"/>
    </xf>
    <xf numFmtId="165" fontId="7" fillId="0" borderId="12" xfId="1" applyNumberFormat="1" applyFont="1" applyFill="1" applyBorder="1" applyAlignment="1" applyProtection="1">
      <alignment horizontal="left"/>
      <protection locked="0"/>
    </xf>
    <xf numFmtId="0" fontId="8" fillId="13" borderId="11" xfId="1" applyFont="1" applyFill="1" applyBorder="1" applyAlignment="1" applyProtection="1">
      <alignment horizontal="center" vertical="center"/>
    </xf>
    <xf numFmtId="0" fontId="8" fillId="13" borderId="12" xfId="1" applyFont="1" applyFill="1" applyBorder="1" applyAlignment="1" applyProtection="1">
      <alignment horizontal="center" vertical="center"/>
    </xf>
    <xf numFmtId="0" fontId="7" fillId="0" borderId="10" xfId="1" applyFont="1" applyFill="1" applyBorder="1" applyAlignment="1" applyProtection="1">
      <alignment horizontal="left" vertical="center" wrapText="1"/>
      <protection locked="0"/>
    </xf>
    <xf numFmtId="0" fontId="7" fillId="0" borderId="11" xfId="1" applyFont="1" applyFill="1" applyBorder="1" applyAlignment="1" applyProtection="1">
      <alignment horizontal="left" vertical="center" wrapText="1"/>
      <protection locked="0"/>
    </xf>
    <xf numFmtId="0" fontId="7" fillId="0" borderId="12" xfId="1" applyFont="1" applyFill="1" applyBorder="1" applyAlignment="1" applyProtection="1">
      <alignment horizontal="left" vertical="center" wrapText="1"/>
      <protection locked="0"/>
    </xf>
    <xf numFmtId="0" fontId="8" fillId="3" borderId="7" xfId="1" applyFont="1" applyFill="1" applyBorder="1" applyAlignment="1" applyProtection="1">
      <alignment horizontal="center"/>
    </xf>
    <xf numFmtId="0" fontId="8" fillId="3" borderId="8" xfId="1" applyFont="1" applyFill="1" applyBorder="1" applyAlignment="1" applyProtection="1">
      <alignment horizontal="center"/>
    </xf>
    <xf numFmtId="0" fontId="8" fillId="3" borderId="9" xfId="1" applyFont="1" applyFill="1" applyBorder="1" applyAlignment="1" applyProtection="1">
      <alignment horizontal="center"/>
    </xf>
    <xf numFmtId="0" fontId="6" fillId="11" borderId="10" xfId="1" applyFont="1" applyFill="1" applyBorder="1" applyAlignment="1" applyProtection="1">
      <alignment horizontal="center" vertical="center" wrapText="1"/>
    </xf>
    <xf numFmtId="0" fontId="6" fillId="11" borderId="11" xfId="1" applyFont="1" applyFill="1" applyBorder="1" applyAlignment="1" applyProtection="1">
      <alignment horizontal="center" vertical="center" wrapText="1"/>
    </xf>
    <xf numFmtId="0" fontId="6" fillId="11" borderId="12" xfId="1" applyFont="1" applyFill="1" applyBorder="1" applyAlignment="1" applyProtection="1">
      <alignment horizontal="center" vertical="center" wrapText="1"/>
    </xf>
    <xf numFmtId="0" fontId="8" fillId="13" borderId="1" xfId="1" applyFont="1" applyFill="1" applyBorder="1" applyAlignment="1" applyProtection="1">
      <alignment horizontal="center" vertical="center" wrapText="1"/>
    </xf>
    <xf numFmtId="0" fontId="8" fillId="13" borderId="2" xfId="1" applyFont="1" applyFill="1" applyBorder="1" applyAlignment="1" applyProtection="1">
      <alignment horizontal="center" vertical="center" wrapText="1"/>
    </xf>
    <xf numFmtId="0" fontId="8" fillId="13" borderId="7" xfId="1" applyFont="1" applyFill="1" applyBorder="1" applyAlignment="1" applyProtection="1">
      <alignment horizontal="center" vertical="center" wrapText="1"/>
    </xf>
    <xf numFmtId="0" fontId="9" fillId="0" borderId="1" xfId="1" applyFont="1" applyBorder="1" applyAlignment="1" applyProtection="1">
      <alignment horizontal="left" vertical="center"/>
    </xf>
    <xf numFmtId="0" fontId="17" fillId="6" borderId="15" xfId="0" applyFont="1" applyFill="1" applyBorder="1" applyAlignment="1">
      <alignment horizontal="center"/>
    </xf>
    <xf numFmtId="0" fontId="17" fillId="6" borderId="23" xfId="0" applyFont="1" applyFill="1" applyBorder="1" applyAlignment="1">
      <alignment horizontal="center"/>
    </xf>
    <xf numFmtId="0" fontId="17" fillId="6" borderId="24" xfId="0" applyFont="1" applyFill="1" applyBorder="1" applyAlignment="1">
      <alignment horizontal="center"/>
    </xf>
    <xf numFmtId="0" fontId="17" fillId="6" borderId="48" xfId="0" applyFont="1" applyFill="1" applyBorder="1" applyAlignment="1">
      <alignment horizontal="center"/>
    </xf>
    <xf numFmtId="0" fontId="17" fillId="6" borderId="49" xfId="0" applyFont="1" applyFill="1" applyBorder="1" applyAlignment="1">
      <alignment horizontal="center"/>
    </xf>
  </cellXfs>
  <cellStyles count="14">
    <cellStyle name="Hipervínculo" xfId="4" builtinId="8" hidden="1"/>
    <cellStyle name="Hipervínculo" xfId="6" builtinId="8" hidden="1"/>
    <cellStyle name="Hipervínculo" xfId="8" builtinId="8" hidden="1"/>
    <cellStyle name="Hipervínculo" xfId="10"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Millares [0]" xfId="13" builtinId="6"/>
    <cellStyle name="Normal" xfId="0" builtinId="0"/>
    <cellStyle name="Normal 2" xfId="1" xr:uid="{00000000-0005-0000-0000-00000A000000}"/>
    <cellStyle name="Normal 3" xfId="2" xr:uid="{00000000-0005-0000-0000-00000B000000}"/>
    <cellStyle name="Porcentaje" xfId="12" builtinId="5"/>
    <cellStyle name="Porcentaje 2" xfId="3" xr:uid="{00000000-0005-0000-0000-00000D000000}"/>
  </cellStyles>
  <dxfs count="8">
    <dxf>
      <font>
        <b/>
        <i val="0"/>
        <color auto="1"/>
      </font>
      <fill>
        <patternFill>
          <fgColor auto="1"/>
          <bgColor rgb="FFFF7C80"/>
        </patternFill>
      </fill>
    </dxf>
    <dxf>
      <font>
        <b/>
        <i val="0"/>
      </font>
      <fill>
        <patternFill>
          <bgColor theme="7" tint="0.39994506668294322"/>
        </patternFill>
      </fill>
    </dxf>
    <dxf>
      <font>
        <b/>
        <i val="0"/>
      </font>
      <fill>
        <patternFill>
          <bgColor theme="9" tint="0.39994506668294322"/>
        </patternFill>
      </fill>
    </dxf>
    <dxf>
      <fill>
        <patternFill patternType="none">
          <bgColor auto="1"/>
        </patternFill>
      </fill>
    </dxf>
    <dxf>
      <font>
        <b/>
        <i val="0"/>
        <color auto="1"/>
      </font>
      <fill>
        <patternFill>
          <fgColor auto="1"/>
          <bgColor rgb="FFFF7C80"/>
        </patternFill>
      </fill>
    </dxf>
    <dxf>
      <font>
        <b/>
        <i val="0"/>
      </font>
      <fill>
        <patternFill>
          <bgColor theme="7" tint="0.39994506668294322"/>
        </patternFill>
      </fill>
    </dxf>
    <dxf>
      <font>
        <b/>
        <i val="0"/>
      </font>
      <fill>
        <patternFill>
          <bgColor theme="9" tint="0.39994506668294322"/>
        </patternFill>
      </fill>
    </dxf>
    <dxf>
      <fill>
        <patternFill patternType="none">
          <bgColor auto="1"/>
        </patternFill>
      </fill>
    </dxf>
  </dxfs>
  <tableStyles count="0" defaultTableStyle="TableStyleMedium9" defaultPivotStyle="PivotStyleMedium7"/>
  <colors>
    <mruColors>
      <color rgb="FFFF7C80"/>
      <color rgb="FFFFA7AE"/>
      <color rgb="FFF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1</xdr:row>
      <xdr:rowOff>127000</xdr:rowOff>
    </xdr:from>
    <xdr:to>
      <xdr:col>1</xdr:col>
      <xdr:colOff>1257300</xdr:colOff>
      <xdr:row>4</xdr:row>
      <xdr:rowOff>162680</xdr:rowOff>
    </xdr:to>
    <xdr:pic>
      <xdr:nvPicPr>
        <xdr:cNvPr id="2" name="3 Imagen" descr="CG268.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190500"/>
          <a:ext cx="939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599722</xdr:colOff>
      <xdr:row>1</xdr:row>
      <xdr:rowOff>166511</xdr:rowOff>
    </xdr:from>
    <xdr:to>
      <xdr:col>1</xdr:col>
      <xdr:colOff>1636889</xdr:colOff>
      <xdr:row>3</xdr:row>
      <xdr:rowOff>509412</xdr:rowOff>
    </xdr:to>
    <xdr:pic>
      <xdr:nvPicPr>
        <xdr:cNvPr id="2" name="Picture 2" descr="Resultado de imagen para instituto distrital de turism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364067"/>
          <a:ext cx="1037167" cy="794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2527300</xdr:colOff>
      <xdr:row>13</xdr:row>
      <xdr:rowOff>558800</xdr:rowOff>
    </xdr:from>
    <xdr:to>
      <xdr:col>2</xdr:col>
      <xdr:colOff>3556000</xdr:colOff>
      <xdr:row>13</xdr:row>
      <xdr:rowOff>838200</xdr:rowOff>
    </xdr:to>
    <xdr:pic>
      <xdr:nvPicPr>
        <xdr:cNvPr id="2" name="Imagen 1"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880100"/>
          <a:ext cx="102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na\Desktop\Hoja%20de%20vida%20Indicador%20actualizada%2013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lmora\Downloads\2.%20Calidad%20digitalizaci&#243;n%20m&#243;dulo%20CORDIS%20-%204%20Trimestre%202019%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
turísticos identificados</v>
          </cell>
          <cell r="V7" t="str">
            <v>05</v>
          </cell>
        </row>
        <row r="8">
          <cell r="Q8" t="str">
            <v>245-Incubar 120 empresas prestadoras de servicios turísticos, dentro de las cuales 10 son de vendedores
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
turística y cultural de la ciudad</v>
          </cell>
          <cell r="V10" t="str">
            <v>08</v>
          </cell>
        </row>
        <row r="11">
          <cell r="Q11" t="str">
            <v>248-Afianzar 6 clúster turísticos en la ciudad de Bogotá, que recojan cerca de 200 unidades productivas
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
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28"/>
  <sheetViews>
    <sheetView showGridLines="0" tabSelected="1" topLeftCell="A4" zoomScale="80" zoomScaleNormal="80" zoomScalePageLayoutView="91" workbookViewId="0">
      <selection activeCell="C10" sqref="C10"/>
    </sheetView>
  </sheetViews>
  <sheetFormatPr baseColWidth="10" defaultColWidth="11.5" defaultRowHeight="12.75" x14ac:dyDescent="0.2"/>
  <cols>
    <col min="1" max="1" width="2" style="33" customWidth="1"/>
    <col min="2" max="2" width="21.375" style="47" customWidth="1"/>
    <col min="3" max="3" width="28.375" style="33" customWidth="1"/>
    <col min="4" max="4" width="22.5" style="33" customWidth="1"/>
    <col min="5" max="5" width="13" style="33" customWidth="1"/>
    <col min="6" max="6" width="9" style="33" customWidth="1"/>
    <col min="7" max="7" width="38.125" style="33" customWidth="1"/>
    <col min="8" max="8" width="11.5" style="33" customWidth="1"/>
    <col min="9" max="9" width="40.5" style="33" customWidth="1"/>
    <col min="10" max="16384" width="11.5" style="33"/>
  </cols>
  <sheetData>
    <row r="1" spans="2:8" ht="12.95" customHeight="1" x14ac:dyDescent="0.2"/>
    <row r="2" spans="2:8" ht="12.95" customHeight="1" x14ac:dyDescent="0.2">
      <c r="B2" s="120"/>
      <c r="C2" s="121" t="s">
        <v>0</v>
      </c>
      <c r="D2" s="122"/>
      <c r="E2" s="122"/>
      <c r="F2" s="122"/>
      <c r="G2" s="122"/>
      <c r="H2" s="123"/>
    </row>
    <row r="3" spans="2:8" ht="12.75" customHeight="1" x14ac:dyDescent="0.2">
      <c r="B3" s="120"/>
      <c r="C3" s="124"/>
      <c r="D3" s="125"/>
      <c r="E3" s="125"/>
      <c r="F3" s="125"/>
      <c r="G3" s="125"/>
      <c r="H3" s="126"/>
    </row>
    <row r="4" spans="2:8" ht="32.25" customHeight="1" x14ac:dyDescent="0.2">
      <c r="B4" s="120"/>
      <c r="C4" s="124"/>
      <c r="D4" s="125"/>
      <c r="E4" s="125"/>
      <c r="F4" s="125"/>
      <c r="G4" s="125"/>
      <c r="H4" s="126"/>
    </row>
    <row r="5" spans="2:8" ht="27.75" customHeight="1" x14ac:dyDescent="0.2">
      <c r="B5" s="120"/>
      <c r="C5" s="127"/>
      <c r="D5" s="128"/>
      <c r="E5" s="128"/>
      <c r="F5" s="128"/>
      <c r="G5" s="128"/>
      <c r="H5" s="129"/>
    </row>
    <row r="6" spans="2:8" x14ac:dyDescent="0.2">
      <c r="B6" s="48"/>
      <c r="C6" s="42"/>
      <c r="D6" s="42"/>
      <c r="E6" s="42"/>
      <c r="F6" s="42"/>
      <c r="G6" s="42"/>
      <c r="H6" s="43"/>
    </row>
    <row r="7" spans="2:8" ht="15.75" x14ac:dyDescent="0.2">
      <c r="B7" s="49"/>
      <c r="C7" s="56"/>
      <c r="D7" s="46" t="s">
        <v>1</v>
      </c>
      <c r="E7" s="44"/>
      <c r="F7" s="44"/>
      <c r="G7" s="44"/>
      <c r="H7" s="45"/>
    </row>
    <row r="8" spans="2:8" ht="26.25" customHeight="1" x14ac:dyDescent="0.2">
      <c r="B8" s="50" t="s">
        <v>148</v>
      </c>
      <c r="C8" s="130" t="s">
        <v>182</v>
      </c>
      <c r="D8" s="130"/>
      <c r="E8" s="130"/>
      <c r="F8" s="130"/>
      <c r="G8" s="130"/>
      <c r="H8" s="131"/>
    </row>
    <row r="9" spans="2:8" ht="42.75" customHeight="1" x14ac:dyDescent="0.2">
      <c r="B9" s="51" t="s">
        <v>2</v>
      </c>
      <c r="C9" s="34" t="s">
        <v>30</v>
      </c>
      <c r="D9" s="35" t="s">
        <v>3</v>
      </c>
      <c r="E9" s="114" t="s">
        <v>73</v>
      </c>
      <c r="F9" s="115"/>
      <c r="G9" s="115"/>
      <c r="H9" s="116"/>
    </row>
    <row r="10" spans="2:8" ht="42" customHeight="1" x14ac:dyDescent="0.2">
      <c r="B10" s="52" t="s">
        <v>4</v>
      </c>
      <c r="C10" s="34" t="s">
        <v>192</v>
      </c>
      <c r="D10" s="35" t="s">
        <v>5</v>
      </c>
      <c r="E10" s="114" t="s">
        <v>187</v>
      </c>
      <c r="F10" s="115"/>
      <c r="G10" s="115"/>
      <c r="H10" s="116"/>
    </row>
    <row r="11" spans="2:8" ht="15.75" x14ac:dyDescent="0.2">
      <c r="B11" s="53" t="s">
        <v>6</v>
      </c>
      <c r="C11" s="36" t="s">
        <v>150</v>
      </c>
      <c r="D11" s="37" t="s">
        <v>7</v>
      </c>
      <c r="E11" s="117" t="s">
        <v>83</v>
      </c>
      <c r="F11" s="118"/>
      <c r="G11" s="118"/>
      <c r="H11" s="119"/>
    </row>
    <row r="12" spans="2:8" ht="15.75" x14ac:dyDescent="0.2">
      <c r="B12" s="104" t="s">
        <v>8</v>
      </c>
      <c r="C12" s="106"/>
      <c r="D12" s="108" t="s">
        <v>9</v>
      </c>
      <c r="E12" s="57" t="s">
        <v>193</v>
      </c>
      <c r="F12" s="112" t="s">
        <v>190</v>
      </c>
      <c r="G12" s="113"/>
      <c r="H12" s="110" t="s">
        <v>164</v>
      </c>
    </row>
    <row r="13" spans="2:8" ht="18.75" customHeight="1" x14ac:dyDescent="0.2">
      <c r="B13" s="105"/>
      <c r="C13" s="107"/>
      <c r="D13" s="109"/>
      <c r="E13" s="93" t="s">
        <v>165</v>
      </c>
      <c r="F13" s="112" t="s">
        <v>191</v>
      </c>
      <c r="G13" s="113"/>
      <c r="H13" s="111"/>
    </row>
    <row r="14" spans="2:8" ht="15.75" x14ac:dyDescent="0.2">
      <c r="B14" s="54" t="s">
        <v>10</v>
      </c>
      <c r="C14" s="38">
        <v>1</v>
      </c>
      <c r="D14" s="54" t="s">
        <v>11</v>
      </c>
      <c r="E14" s="102" t="s">
        <v>156</v>
      </c>
      <c r="F14" s="103"/>
      <c r="G14" s="58" t="s">
        <v>12</v>
      </c>
      <c r="H14" s="59" t="s">
        <v>77</v>
      </c>
    </row>
    <row r="15" spans="2:8" ht="21" customHeight="1" x14ac:dyDescent="0.2">
      <c r="B15" s="53" t="s">
        <v>13</v>
      </c>
      <c r="C15" s="99" t="s">
        <v>35</v>
      </c>
      <c r="D15" s="100"/>
      <c r="E15" s="100"/>
      <c r="F15" s="100"/>
      <c r="G15" s="100"/>
      <c r="H15" s="101"/>
    </row>
    <row r="17" spans="2:8" ht="41.25" customHeight="1" x14ac:dyDescent="0.25">
      <c r="B17" s="55" t="s">
        <v>14</v>
      </c>
      <c r="C17" s="1" t="s">
        <v>197</v>
      </c>
      <c r="D17" s="39"/>
      <c r="E17" s="39"/>
      <c r="F17" s="39"/>
      <c r="G17" s="39"/>
      <c r="H17" s="39"/>
    </row>
    <row r="18" spans="2:8" ht="15" x14ac:dyDescent="0.25">
      <c r="B18" s="55" t="s">
        <v>15</v>
      </c>
      <c r="C18" s="2" t="s">
        <v>194</v>
      </c>
      <c r="D18" s="40"/>
      <c r="E18" s="40"/>
      <c r="F18" s="40"/>
      <c r="G18" s="40"/>
    </row>
    <row r="19" spans="2:8" ht="15" x14ac:dyDescent="0.25">
      <c r="B19" s="55" t="s">
        <v>16</v>
      </c>
      <c r="C19" s="2" t="s">
        <v>195</v>
      </c>
      <c r="D19" s="40"/>
      <c r="E19" s="40"/>
      <c r="F19" s="40"/>
      <c r="G19" s="40"/>
      <c r="H19" s="40"/>
    </row>
    <row r="20" spans="2:8" x14ac:dyDescent="0.2">
      <c r="C20" s="41"/>
      <c r="D20" s="41"/>
      <c r="E20" s="41"/>
    </row>
    <row r="28" spans="2:8" x14ac:dyDescent="0.2">
      <c r="G28" s="47"/>
    </row>
  </sheetData>
  <mergeCells count="14">
    <mergeCell ref="E10:H10"/>
    <mergeCell ref="E11:H11"/>
    <mergeCell ref="B2:B5"/>
    <mergeCell ref="C2:H5"/>
    <mergeCell ref="C8:H8"/>
    <mergeCell ref="E9:H9"/>
    <mergeCell ref="C15:H15"/>
    <mergeCell ref="E14:F14"/>
    <mergeCell ref="B12:B13"/>
    <mergeCell ref="C12:C13"/>
    <mergeCell ref="D12:D13"/>
    <mergeCell ref="H12:H13"/>
    <mergeCell ref="F12:G12"/>
    <mergeCell ref="F13:G13"/>
  </mergeCells>
  <phoneticPr fontId="12" type="noConversion"/>
  <pageMargins left="0.39000000000000007" right="0.39000000000000007" top="1" bottom="1" header="0.30000000000000004" footer="0.30000000000000004"/>
  <pageSetup scale="91"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Fuente!$A$3:$A$17</xm:f>
          </x14:formula1>
          <xm:sqref>C9</xm:sqref>
        </x14:dataValidation>
        <x14:dataValidation type="list" allowBlank="1" showInputMessage="1" showErrorMessage="1" xr:uid="{00000000-0002-0000-0000-000001000000}">
          <x14:formula1>
            <xm:f>Fuente!$D$20:$D$25</xm:f>
          </x14:formula1>
          <xm:sqref>C11</xm:sqref>
        </x14:dataValidation>
        <x14:dataValidation type="list" allowBlank="1" showInputMessage="1" showErrorMessage="1" xr:uid="{00000000-0002-0000-0000-000002000000}">
          <x14:formula1>
            <xm:f>Fuente!$G$20:$G$22</xm:f>
          </x14:formula1>
          <xm:sqref>E14:F14</xm:sqref>
        </x14:dataValidation>
        <x14:dataValidation type="list" allowBlank="1" showInputMessage="1" showErrorMessage="1" xr:uid="{00000000-0002-0000-0000-000003000000}">
          <x14:formula1>
            <xm:f>Fuente!$B$3:$B$17</xm:f>
          </x14:formula1>
          <xm:sqref>E9:H9</xm:sqref>
        </x14:dataValidation>
        <x14:dataValidation type="list" allowBlank="1" showInputMessage="1" showErrorMessage="1" xr:uid="{00000000-0002-0000-0000-000004000000}">
          <x14:formula1>
            <xm:f>Fuente!$B$20:$B$26</xm:f>
          </x14:formula1>
          <xm:sqref>H14</xm:sqref>
        </x14:dataValidation>
        <x14:dataValidation type="list" allowBlank="1" showInputMessage="1" showErrorMessage="1" xr:uid="{00000000-0002-0000-0000-000005000000}">
          <x14:formula1>
            <xm:f>Fuente!$B$29:$B$32</xm:f>
          </x14:formula1>
          <xm:sqref>E11:H11</xm:sqref>
        </x14:dataValidation>
        <x14:dataValidation type="list" allowBlank="1" showInputMessage="1" showErrorMessage="1" xr:uid="{00000000-0002-0000-0000-000006000000}">
          <x14:formula1>
            <xm:f>Fuente!$A$20:$A$30</xm:f>
          </x14:formula1>
          <xm:sqref>C15:H15</xm:sqref>
        </x14:dataValidation>
        <x14:dataValidation type="list" allowBlank="1" showInputMessage="1" showErrorMessage="1" xr:uid="{00000000-0002-0000-0000-000007000000}">
          <x14:formula1>
            <xm:f>Fuente!$D$29:$D$43</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199"/>
  <sheetViews>
    <sheetView showGridLines="0" topLeftCell="A4" zoomScale="66" zoomScaleNormal="66" workbookViewId="0">
      <selection activeCell="B10" sqref="B10:P10"/>
    </sheetView>
  </sheetViews>
  <sheetFormatPr baseColWidth="10" defaultColWidth="14.5" defaultRowHeight="15.75" x14ac:dyDescent="0.25"/>
  <cols>
    <col min="1" max="1" width="3.375" style="17" customWidth="1"/>
    <col min="2" max="2" width="37" style="17" customWidth="1"/>
    <col min="3" max="3" width="23.5" style="17" customWidth="1"/>
    <col min="4" max="4" width="16.5" style="17" customWidth="1"/>
    <col min="5" max="16" width="12.875" style="17" customWidth="1"/>
    <col min="17" max="16384" width="14.5" style="17"/>
  </cols>
  <sheetData>
    <row r="1" spans="2:16" s="60" customFormat="1" ht="14.25" customHeight="1" x14ac:dyDescent="0.25"/>
    <row r="2" spans="2:16" s="60" customFormat="1" x14ac:dyDescent="0.25">
      <c r="B2" s="170"/>
      <c r="C2" s="171" t="s">
        <v>117</v>
      </c>
      <c r="D2" s="172"/>
      <c r="E2" s="172"/>
      <c r="F2" s="172"/>
      <c r="G2" s="172"/>
      <c r="H2" s="172"/>
      <c r="I2" s="172"/>
      <c r="J2" s="172"/>
      <c r="K2" s="172"/>
      <c r="L2" s="172"/>
      <c r="M2" s="172"/>
      <c r="N2" s="172"/>
      <c r="O2" s="172"/>
      <c r="P2" s="173"/>
    </row>
    <row r="3" spans="2:16" s="60" customFormat="1" ht="20.25" customHeight="1" x14ac:dyDescent="0.25">
      <c r="B3" s="170"/>
      <c r="C3" s="174"/>
      <c r="D3" s="175"/>
      <c r="E3" s="175"/>
      <c r="F3" s="175"/>
      <c r="G3" s="175"/>
      <c r="H3" s="175"/>
      <c r="I3" s="175"/>
      <c r="J3" s="175"/>
      <c r="K3" s="175"/>
      <c r="L3" s="175"/>
      <c r="M3" s="175"/>
      <c r="N3" s="175"/>
      <c r="O3" s="175"/>
      <c r="P3" s="176"/>
    </row>
    <row r="4" spans="2:16" s="60" customFormat="1" ht="53.25" customHeight="1" x14ac:dyDescent="0.25">
      <c r="B4" s="170"/>
      <c r="C4" s="174"/>
      <c r="D4" s="175"/>
      <c r="E4" s="175"/>
      <c r="F4" s="175"/>
      <c r="G4" s="175"/>
      <c r="H4" s="175"/>
      <c r="I4" s="175"/>
      <c r="J4" s="175"/>
      <c r="K4" s="175"/>
      <c r="L4" s="175"/>
      <c r="M4" s="175"/>
      <c r="N4" s="175"/>
      <c r="O4" s="175"/>
      <c r="P4" s="176"/>
    </row>
    <row r="5" spans="2:16" s="60" customFormat="1" x14ac:dyDescent="0.25">
      <c r="B5" s="177"/>
      <c r="C5" s="178"/>
      <c r="D5" s="178"/>
      <c r="E5" s="178"/>
      <c r="F5" s="178"/>
      <c r="G5" s="178"/>
      <c r="H5" s="178"/>
      <c r="I5" s="178"/>
      <c r="J5" s="178"/>
      <c r="K5" s="178"/>
      <c r="L5" s="178"/>
      <c r="M5" s="178"/>
      <c r="N5" s="178"/>
      <c r="O5" s="178"/>
      <c r="P5" s="179"/>
    </row>
    <row r="6" spans="2:16" ht="18.75" customHeight="1" x14ac:dyDescent="0.25">
      <c r="B6" s="18" t="s">
        <v>99</v>
      </c>
      <c r="C6" s="181" t="str">
        <f>IFERROR('1. Hoja de Vida'!C10,"")</f>
        <v>Oportunidad respuesta PQRSD</v>
      </c>
      <c r="D6" s="182"/>
      <c r="E6" s="182"/>
      <c r="F6" s="182"/>
      <c r="G6" s="182"/>
      <c r="H6" s="182"/>
      <c r="I6" s="182"/>
      <c r="J6" s="182"/>
      <c r="K6" s="182"/>
      <c r="L6" s="182"/>
      <c r="M6" s="182"/>
      <c r="N6" s="182"/>
      <c r="O6" s="182"/>
      <c r="P6" s="183"/>
    </row>
    <row r="7" spans="2:16" ht="20.25" customHeight="1" x14ac:dyDescent="0.25">
      <c r="B7" s="19" t="s">
        <v>100</v>
      </c>
      <c r="C7" s="181" t="s">
        <v>35</v>
      </c>
      <c r="D7" s="182"/>
      <c r="E7" s="182"/>
      <c r="F7" s="182"/>
      <c r="G7" s="182"/>
      <c r="H7" s="182"/>
      <c r="I7" s="182"/>
      <c r="J7" s="182"/>
      <c r="K7" s="182"/>
      <c r="L7" s="182"/>
      <c r="M7" s="182"/>
      <c r="N7" s="182"/>
      <c r="O7" s="182"/>
      <c r="P7" s="183"/>
    </row>
    <row r="8" spans="2:16" ht="15.95" customHeight="1" x14ac:dyDescent="0.25">
      <c r="B8" s="61" t="s">
        <v>101</v>
      </c>
      <c r="C8" s="165" t="s">
        <v>96</v>
      </c>
      <c r="D8" s="166"/>
      <c r="E8" s="166"/>
      <c r="F8" s="166"/>
      <c r="G8" s="166"/>
      <c r="H8" s="166"/>
      <c r="I8" s="166"/>
      <c r="J8" s="167"/>
      <c r="K8" s="163" t="s">
        <v>98</v>
      </c>
      <c r="L8" s="164"/>
      <c r="M8" s="184" t="s">
        <v>199</v>
      </c>
      <c r="N8" s="185"/>
      <c r="O8" s="185"/>
      <c r="P8" s="186"/>
    </row>
    <row r="9" spans="2:16" x14ac:dyDescent="0.25">
      <c r="B9" s="61" t="s">
        <v>102</v>
      </c>
      <c r="C9" s="189" t="s">
        <v>200</v>
      </c>
      <c r="D9" s="190"/>
      <c r="E9" s="190"/>
      <c r="F9" s="190"/>
      <c r="G9" s="190"/>
      <c r="H9" s="190"/>
      <c r="I9" s="190"/>
      <c r="J9" s="190"/>
      <c r="K9" s="190"/>
      <c r="L9" s="190"/>
      <c r="M9" s="190"/>
      <c r="N9" s="190"/>
      <c r="O9" s="190"/>
      <c r="P9" s="191"/>
    </row>
    <row r="10" spans="2:16" s="60" customFormat="1" ht="6.95" customHeight="1" x14ac:dyDescent="0.25">
      <c r="B10" s="195"/>
      <c r="C10" s="196"/>
      <c r="D10" s="196"/>
      <c r="E10" s="196"/>
      <c r="F10" s="196"/>
      <c r="G10" s="196"/>
      <c r="H10" s="196"/>
      <c r="I10" s="196"/>
      <c r="J10" s="196"/>
      <c r="K10" s="196"/>
      <c r="L10" s="196"/>
      <c r="M10" s="196"/>
      <c r="N10" s="196"/>
      <c r="O10" s="196"/>
      <c r="P10" s="197"/>
    </row>
    <row r="11" spans="2:16" s="60" customFormat="1" x14ac:dyDescent="0.25">
      <c r="B11" s="192" t="s">
        <v>125</v>
      </c>
      <c r="C11" s="193"/>
      <c r="D11" s="193"/>
      <c r="E11" s="193"/>
      <c r="F11" s="193"/>
      <c r="G11" s="193"/>
      <c r="H11" s="193"/>
      <c r="I11" s="193"/>
      <c r="J11" s="193"/>
      <c r="K11" s="193"/>
      <c r="L11" s="193"/>
      <c r="M11" s="193"/>
      <c r="N11" s="193"/>
      <c r="O11" s="193"/>
      <c r="P11" s="194"/>
    </row>
    <row r="12" spans="2:16" s="60" customFormat="1" ht="15.95" customHeight="1" x14ac:dyDescent="0.25">
      <c r="B12" s="199" t="s">
        <v>161</v>
      </c>
      <c r="C12" s="198" t="s">
        <v>162</v>
      </c>
      <c r="D12" s="198"/>
      <c r="E12" s="187" t="s">
        <v>126</v>
      </c>
      <c r="F12" s="187"/>
      <c r="G12" s="187"/>
      <c r="H12" s="187"/>
      <c r="I12" s="187"/>
      <c r="J12" s="187"/>
      <c r="K12" s="187"/>
      <c r="L12" s="187"/>
      <c r="M12" s="187"/>
      <c r="N12" s="187"/>
      <c r="O12" s="187"/>
      <c r="P12" s="188"/>
    </row>
    <row r="13" spans="2:16" s="60" customFormat="1" x14ac:dyDescent="0.25">
      <c r="B13" s="200"/>
      <c r="C13" s="198"/>
      <c r="D13" s="198"/>
      <c r="E13" s="62" t="s">
        <v>88</v>
      </c>
      <c r="F13" s="63" t="s">
        <v>103</v>
      </c>
      <c r="G13" s="63" t="s">
        <v>104</v>
      </c>
      <c r="H13" s="63" t="s">
        <v>105</v>
      </c>
      <c r="I13" s="63" t="s">
        <v>106</v>
      </c>
      <c r="J13" s="63" t="s">
        <v>107</v>
      </c>
      <c r="K13" s="63" t="s">
        <v>108</v>
      </c>
      <c r="L13" s="63" t="s">
        <v>109</v>
      </c>
      <c r="M13" s="63" t="s">
        <v>110</v>
      </c>
      <c r="N13" s="63" t="s">
        <v>111</v>
      </c>
      <c r="O13" s="63" t="s">
        <v>112</v>
      </c>
      <c r="P13" s="64" t="s">
        <v>113</v>
      </c>
    </row>
    <row r="14" spans="2:16" ht="41.1" customHeight="1" x14ac:dyDescent="0.25">
      <c r="B14" s="91" t="str">
        <f>IFERROR('1. Hoja de Vida'!F12,"")</f>
        <v>Número de PQRSD con respuesta en terminos de ley</v>
      </c>
      <c r="C14" s="168" t="s">
        <v>188</v>
      </c>
      <c r="D14" s="168"/>
      <c r="E14" s="20"/>
      <c r="F14" s="20"/>
      <c r="G14" s="20"/>
      <c r="H14" s="20"/>
      <c r="I14" s="20"/>
      <c r="J14" s="20"/>
      <c r="K14" s="92">
        <v>55</v>
      </c>
      <c r="L14" s="92">
        <v>36</v>
      </c>
      <c r="M14" s="92">
        <v>39</v>
      </c>
      <c r="N14" s="92">
        <v>72</v>
      </c>
      <c r="O14" s="92">
        <v>60</v>
      </c>
      <c r="P14" s="92">
        <v>44</v>
      </c>
    </row>
    <row r="15" spans="2:16" ht="26.25" customHeight="1" x14ac:dyDescent="0.25">
      <c r="B15" s="82" t="str">
        <f>IFERROR('1. Hoja de Vida'!F13,"")</f>
        <v>Total de PQRSD radicadas en la entidad</v>
      </c>
      <c r="C15" s="169" t="s">
        <v>189</v>
      </c>
      <c r="D15" s="169"/>
      <c r="E15" s="20"/>
      <c r="F15" s="20"/>
      <c r="G15" s="20"/>
      <c r="H15" s="20"/>
      <c r="I15" s="20"/>
      <c r="J15" s="20"/>
      <c r="K15" s="92">
        <v>71</v>
      </c>
      <c r="L15" s="92">
        <v>67</v>
      </c>
      <c r="M15" s="92">
        <v>42</v>
      </c>
      <c r="N15" s="92">
        <v>80</v>
      </c>
      <c r="O15" s="92">
        <v>64</v>
      </c>
      <c r="P15" s="92">
        <v>50</v>
      </c>
    </row>
    <row r="16" spans="2:16" x14ac:dyDescent="0.25">
      <c r="B16" s="201" t="s">
        <v>123</v>
      </c>
      <c r="C16" s="201"/>
      <c r="D16" s="201"/>
      <c r="E16" s="20"/>
      <c r="F16" s="21"/>
      <c r="G16" s="21"/>
      <c r="H16" s="21"/>
      <c r="I16" s="21"/>
      <c r="J16" s="21"/>
      <c r="K16" s="21"/>
      <c r="L16" s="21"/>
      <c r="M16" s="21"/>
      <c r="N16" s="21"/>
      <c r="O16" s="21"/>
      <c r="P16" s="22"/>
    </row>
    <row r="17" spans="2:16" x14ac:dyDescent="0.25">
      <c r="B17" s="201" t="s">
        <v>129</v>
      </c>
      <c r="C17" s="201"/>
      <c r="D17" s="201"/>
      <c r="E17" s="28"/>
      <c r="F17" s="86"/>
      <c r="G17" s="86"/>
      <c r="H17" s="86"/>
      <c r="I17" s="86"/>
      <c r="J17" s="86"/>
      <c r="K17" s="86">
        <f>IFERROR((K14/K15),"")</f>
        <v>0.77464788732394363</v>
      </c>
      <c r="L17" s="86">
        <f t="shared" ref="L17:P17" si="0">IFERROR((L14/L15),"")</f>
        <v>0.53731343283582089</v>
      </c>
      <c r="M17" s="86">
        <f t="shared" si="0"/>
        <v>0.9285714285714286</v>
      </c>
      <c r="N17" s="86">
        <f t="shared" si="0"/>
        <v>0.9</v>
      </c>
      <c r="O17" s="86">
        <f t="shared" si="0"/>
        <v>0.9375</v>
      </c>
      <c r="P17" s="87">
        <f t="shared" si="0"/>
        <v>0.88</v>
      </c>
    </row>
    <row r="18" spans="2:16" s="60" customFormat="1" x14ac:dyDescent="0.25">
      <c r="B18" s="65"/>
      <c r="C18" s="66"/>
      <c r="D18" s="66"/>
      <c r="E18" s="66"/>
      <c r="F18" s="66"/>
      <c r="G18" s="66"/>
      <c r="H18" s="66"/>
      <c r="I18" s="66"/>
      <c r="J18" s="66"/>
      <c r="K18" s="66"/>
      <c r="L18" s="66"/>
      <c r="M18" s="66"/>
      <c r="N18" s="66"/>
      <c r="O18" s="66"/>
      <c r="P18" s="67"/>
    </row>
    <row r="19" spans="2:16" s="60" customFormat="1" x14ac:dyDescent="0.25">
      <c r="B19" s="160" t="s">
        <v>89</v>
      </c>
      <c r="C19" s="161"/>
      <c r="D19" s="161"/>
      <c r="E19" s="161"/>
      <c r="F19" s="161"/>
      <c r="G19" s="161"/>
      <c r="H19" s="161"/>
      <c r="I19" s="161"/>
      <c r="J19" s="161"/>
      <c r="K19" s="161"/>
      <c r="L19" s="161"/>
      <c r="M19" s="161"/>
      <c r="N19" s="161"/>
      <c r="O19" s="161"/>
      <c r="P19" s="162"/>
    </row>
    <row r="20" spans="2:16" x14ac:dyDescent="0.25">
      <c r="B20" s="151" t="s">
        <v>141</v>
      </c>
      <c r="C20" s="152"/>
      <c r="D20" s="152"/>
      <c r="E20" s="152"/>
      <c r="F20" s="152"/>
      <c r="G20" s="153"/>
      <c r="H20" s="157" t="s">
        <v>128</v>
      </c>
      <c r="I20" s="157"/>
      <c r="J20" s="157"/>
      <c r="K20" s="157"/>
      <c r="L20" s="158" t="s">
        <v>90</v>
      </c>
      <c r="M20" s="158"/>
      <c r="N20" s="158"/>
      <c r="O20" s="158"/>
      <c r="P20" s="158"/>
    </row>
    <row r="21" spans="2:16" ht="40.5" customHeight="1" x14ac:dyDescent="0.25">
      <c r="B21" s="154"/>
      <c r="C21" s="155"/>
      <c r="D21" s="155"/>
      <c r="E21" s="155"/>
      <c r="F21" s="155"/>
      <c r="G21" s="156"/>
      <c r="H21" s="83" t="s">
        <v>93</v>
      </c>
      <c r="I21" s="83" t="s">
        <v>94</v>
      </c>
      <c r="J21" s="83" t="s">
        <v>95</v>
      </c>
      <c r="K21" s="83" t="s">
        <v>96</v>
      </c>
      <c r="L21" s="84" t="s">
        <v>91</v>
      </c>
      <c r="M21" s="159" t="s">
        <v>92</v>
      </c>
      <c r="N21" s="159"/>
      <c r="O21" s="159"/>
      <c r="P21" s="159"/>
    </row>
    <row r="22" spans="2:16" ht="20.25" customHeight="1" x14ac:dyDescent="0.25">
      <c r="B22" s="137" t="s">
        <v>127</v>
      </c>
      <c r="C22" s="138"/>
      <c r="D22" s="138"/>
      <c r="E22" s="138"/>
      <c r="F22" s="138"/>
      <c r="G22" s="139"/>
      <c r="H22" s="26" t="str">
        <f>IFERROR(AVERAGE(E17:G17),"")</f>
        <v/>
      </c>
      <c r="I22" s="26" t="str">
        <f>IFERROR(AVERAGE(H17:J17),"")</f>
        <v/>
      </c>
      <c r="J22" s="26">
        <f>IFERROR(AVERAGE(K17:M17),"")</f>
        <v>0.74684424957706452</v>
      </c>
      <c r="K22" s="26">
        <f>IFERROR(AVERAGE(N17:P17),"")</f>
        <v>0.90583333333333327</v>
      </c>
      <c r="L22" s="85"/>
      <c r="M22" s="136"/>
      <c r="N22" s="136"/>
      <c r="O22" s="136"/>
      <c r="P22" s="136"/>
    </row>
    <row r="23" spans="2:16" ht="20.25" customHeight="1" x14ac:dyDescent="0.25">
      <c r="B23" s="140" t="s">
        <v>124</v>
      </c>
      <c r="C23" s="141"/>
      <c r="D23" s="141"/>
      <c r="E23" s="141"/>
      <c r="F23" s="141"/>
      <c r="G23" s="142"/>
      <c r="H23" s="26"/>
      <c r="I23" s="98"/>
      <c r="J23" s="149">
        <f>IFERROR((AVERAGE(H22:K22)/('1. Hoja de Vida'!C14)),"")</f>
        <v>0.82633879145519895</v>
      </c>
      <c r="K23" s="150"/>
      <c r="L23" s="85"/>
      <c r="M23" s="136"/>
      <c r="N23" s="136"/>
      <c r="O23" s="136"/>
      <c r="P23" s="136"/>
    </row>
    <row r="24" spans="2:16" ht="9.9499999999999993" customHeight="1" x14ac:dyDescent="0.25">
      <c r="B24" s="23"/>
      <c r="C24" s="24"/>
      <c r="D24" s="24"/>
      <c r="E24" s="24"/>
      <c r="F24" s="24"/>
      <c r="G24" s="24"/>
      <c r="H24" s="24"/>
      <c r="I24" s="24"/>
      <c r="J24" s="24"/>
      <c r="K24" s="24"/>
      <c r="L24" s="24"/>
      <c r="M24" s="24"/>
      <c r="N24" s="24"/>
      <c r="O24" s="24"/>
      <c r="P24" s="25"/>
    </row>
    <row r="25" spans="2:16" x14ac:dyDescent="0.25">
      <c r="B25" s="133" t="s">
        <v>137</v>
      </c>
      <c r="C25" s="134"/>
      <c r="D25" s="134"/>
      <c r="E25" s="134"/>
      <c r="F25" s="134"/>
      <c r="G25" s="134"/>
      <c r="H25" s="134"/>
      <c r="I25" s="134"/>
      <c r="J25" s="134"/>
      <c r="K25" s="134"/>
      <c r="L25" s="134"/>
      <c r="M25" s="134"/>
      <c r="N25" s="134"/>
      <c r="O25" s="134"/>
      <c r="P25" s="135"/>
    </row>
    <row r="26" spans="2:16" x14ac:dyDescent="0.25">
      <c r="B26" s="94" t="s">
        <v>144</v>
      </c>
      <c r="C26" s="180"/>
      <c r="D26" s="147"/>
      <c r="E26" s="147"/>
      <c r="F26" s="147"/>
      <c r="G26" s="147"/>
      <c r="H26" s="147"/>
      <c r="I26" s="147"/>
      <c r="J26" s="147"/>
      <c r="K26" s="147"/>
      <c r="L26" s="147"/>
      <c r="M26" s="147"/>
      <c r="N26" s="147"/>
      <c r="O26" s="147"/>
      <c r="P26" s="148"/>
    </row>
    <row r="27" spans="2:16" x14ac:dyDescent="0.25">
      <c r="B27" s="95" t="s">
        <v>145</v>
      </c>
      <c r="C27" s="180"/>
      <c r="D27" s="147"/>
      <c r="E27" s="147"/>
      <c r="F27" s="147"/>
      <c r="G27" s="147"/>
      <c r="H27" s="147"/>
      <c r="I27" s="147"/>
      <c r="J27" s="147"/>
      <c r="K27" s="147"/>
      <c r="L27" s="147"/>
      <c r="M27" s="147"/>
      <c r="N27" s="147"/>
      <c r="O27" s="147"/>
      <c r="P27" s="148"/>
    </row>
    <row r="28" spans="2:16" ht="99.75" customHeight="1" x14ac:dyDescent="0.25">
      <c r="B28" s="96" t="s">
        <v>146</v>
      </c>
      <c r="C28" s="143" t="s">
        <v>196</v>
      </c>
      <c r="D28" s="144"/>
      <c r="E28" s="144"/>
      <c r="F28" s="144"/>
      <c r="G28" s="144"/>
      <c r="H28" s="144"/>
      <c r="I28" s="144"/>
      <c r="J28" s="144"/>
      <c r="K28" s="144"/>
      <c r="L28" s="144"/>
      <c r="M28" s="144"/>
      <c r="N28" s="144"/>
      <c r="O28" s="144"/>
      <c r="P28" s="145"/>
    </row>
    <row r="29" spans="2:16" ht="104.25" customHeight="1" x14ac:dyDescent="0.25">
      <c r="B29" s="97" t="s">
        <v>147</v>
      </c>
      <c r="C29" s="146" t="s">
        <v>198</v>
      </c>
      <c r="D29" s="147"/>
      <c r="E29" s="147"/>
      <c r="F29" s="147"/>
      <c r="G29" s="147"/>
      <c r="H29" s="147"/>
      <c r="I29" s="147"/>
      <c r="J29" s="147"/>
      <c r="K29" s="147"/>
      <c r="L29" s="147"/>
      <c r="M29" s="147"/>
      <c r="N29" s="147"/>
      <c r="O29" s="147"/>
      <c r="P29" s="148"/>
    </row>
    <row r="30" spans="2:16" s="60" customFormat="1" x14ac:dyDescent="0.25"/>
    <row r="31" spans="2:16" s="60" customFormat="1" x14ac:dyDescent="0.25">
      <c r="B31" s="132" t="s">
        <v>136</v>
      </c>
      <c r="C31" s="132"/>
      <c r="D31" s="68"/>
    </row>
    <row r="32" spans="2:16" s="60" customFormat="1" ht="33.950000000000003" customHeight="1" x14ac:dyDescent="0.25">
      <c r="B32" s="69" t="s">
        <v>134</v>
      </c>
      <c r="C32" s="70" t="s">
        <v>135</v>
      </c>
      <c r="D32" s="71"/>
    </row>
    <row r="33" spans="2:4" s="60" customFormat="1" x14ac:dyDescent="0.25">
      <c r="B33" s="72" t="s">
        <v>133</v>
      </c>
      <c r="C33" s="73" t="s">
        <v>122</v>
      </c>
      <c r="D33" s="74"/>
    </row>
    <row r="34" spans="2:4" s="60" customFormat="1" ht="14.25" customHeight="1" x14ac:dyDescent="0.25">
      <c r="B34" s="75" t="s">
        <v>130</v>
      </c>
      <c r="C34" s="76" t="s">
        <v>138</v>
      </c>
      <c r="D34" s="77"/>
    </row>
    <row r="35" spans="2:4" s="60" customFormat="1" ht="18" customHeight="1" x14ac:dyDescent="0.25">
      <c r="B35" s="78" t="s">
        <v>131</v>
      </c>
      <c r="C35" s="76" t="s">
        <v>139</v>
      </c>
      <c r="D35" s="77"/>
    </row>
    <row r="36" spans="2:4" s="60" customFormat="1" ht="15.95" customHeight="1" x14ac:dyDescent="0.25">
      <c r="B36" s="79" t="s">
        <v>132</v>
      </c>
      <c r="C36" s="80" t="s">
        <v>140</v>
      </c>
      <c r="D36" s="81"/>
    </row>
    <row r="37" spans="2:4" s="60" customFormat="1" x14ac:dyDescent="0.25"/>
    <row r="38" spans="2:4" s="60" customFormat="1" x14ac:dyDescent="0.25"/>
    <row r="39" spans="2:4" s="60" customFormat="1" x14ac:dyDescent="0.25"/>
    <row r="40" spans="2:4" s="60" customFormat="1" x14ac:dyDescent="0.25"/>
    <row r="41" spans="2:4" s="60" customFormat="1" x14ac:dyDescent="0.25"/>
    <row r="42" spans="2:4" s="60" customFormat="1" x14ac:dyDescent="0.25"/>
    <row r="43" spans="2:4" s="60" customFormat="1" x14ac:dyDescent="0.25"/>
    <row r="44" spans="2:4" s="60" customFormat="1" x14ac:dyDescent="0.25"/>
    <row r="45" spans="2:4" s="60" customFormat="1" x14ac:dyDescent="0.25"/>
    <row r="46" spans="2:4" s="60" customFormat="1" x14ac:dyDescent="0.25"/>
    <row r="47" spans="2:4" s="60" customFormat="1" x14ac:dyDescent="0.25"/>
    <row r="48" spans="2:4" s="60" customFormat="1" x14ac:dyDescent="0.25"/>
    <row r="49" s="60" customFormat="1" x14ac:dyDescent="0.25"/>
    <row r="50" s="60" customFormat="1" x14ac:dyDescent="0.25"/>
    <row r="51" s="60" customFormat="1" x14ac:dyDescent="0.25"/>
    <row r="52" s="60" customFormat="1" x14ac:dyDescent="0.25"/>
    <row r="53" s="60" customFormat="1" x14ac:dyDescent="0.25"/>
    <row r="54" s="60" customFormat="1" x14ac:dyDescent="0.25"/>
    <row r="55" s="60" customFormat="1" x14ac:dyDescent="0.25"/>
    <row r="56" s="60" customFormat="1" x14ac:dyDescent="0.25"/>
    <row r="57" s="60" customFormat="1" x14ac:dyDescent="0.25"/>
    <row r="58" s="60" customFormat="1" x14ac:dyDescent="0.25"/>
    <row r="59" s="60" customFormat="1" x14ac:dyDescent="0.25"/>
    <row r="60" s="60" customFormat="1" x14ac:dyDescent="0.25"/>
    <row r="61" s="60" customFormat="1" x14ac:dyDescent="0.25"/>
    <row r="62" s="60" customFormat="1" x14ac:dyDescent="0.25"/>
    <row r="63" s="60" customFormat="1" x14ac:dyDescent="0.25"/>
    <row r="64" s="60" customFormat="1" x14ac:dyDescent="0.25"/>
    <row r="65" s="60" customFormat="1" x14ac:dyDescent="0.25"/>
    <row r="66" s="60" customFormat="1" x14ac:dyDescent="0.25"/>
    <row r="67" s="60" customFormat="1" x14ac:dyDescent="0.25"/>
    <row r="68" s="60" customFormat="1" x14ac:dyDescent="0.25"/>
    <row r="69" s="60" customFormat="1" x14ac:dyDescent="0.25"/>
    <row r="70" s="60" customFormat="1" x14ac:dyDescent="0.25"/>
    <row r="71" s="60" customFormat="1" x14ac:dyDescent="0.25"/>
    <row r="72" s="60" customFormat="1" x14ac:dyDescent="0.25"/>
    <row r="73" s="60" customFormat="1" x14ac:dyDescent="0.25"/>
    <row r="74" s="60" customFormat="1" x14ac:dyDescent="0.25"/>
    <row r="75" s="60" customFormat="1" x14ac:dyDescent="0.25"/>
    <row r="76" s="60" customFormat="1" x14ac:dyDescent="0.25"/>
    <row r="77" s="60" customFormat="1" x14ac:dyDescent="0.25"/>
    <row r="78" s="60" customFormat="1" x14ac:dyDescent="0.25"/>
    <row r="79" s="60" customFormat="1" x14ac:dyDescent="0.25"/>
    <row r="80" s="60" customFormat="1" x14ac:dyDescent="0.25"/>
    <row r="81" s="60" customFormat="1" x14ac:dyDescent="0.25"/>
    <row r="82" s="60" customFormat="1" x14ac:dyDescent="0.25"/>
    <row r="83" s="60" customFormat="1" x14ac:dyDescent="0.25"/>
    <row r="84" s="60" customFormat="1" x14ac:dyDescent="0.25"/>
    <row r="85" s="60" customFormat="1" x14ac:dyDescent="0.25"/>
    <row r="86" s="60" customFormat="1" x14ac:dyDescent="0.25"/>
    <row r="87" s="60" customFormat="1" x14ac:dyDescent="0.25"/>
    <row r="88" s="60" customFormat="1" x14ac:dyDescent="0.25"/>
    <row r="89" s="60" customFormat="1" x14ac:dyDescent="0.25"/>
    <row r="90" s="60" customFormat="1" x14ac:dyDescent="0.25"/>
    <row r="91" s="60" customFormat="1" x14ac:dyDescent="0.25"/>
    <row r="92" s="60" customFormat="1" x14ac:dyDescent="0.25"/>
    <row r="93" s="60" customFormat="1" x14ac:dyDescent="0.25"/>
    <row r="94" s="60" customFormat="1" x14ac:dyDescent="0.25"/>
    <row r="95" s="60" customFormat="1" x14ac:dyDescent="0.25"/>
    <row r="96" s="60" customFormat="1" x14ac:dyDescent="0.25"/>
    <row r="97" s="60" customFormat="1" x14ac:dyDescent="0.25"/>
    <row r="98" s="60" customFormat="1" x14ac:dyDescent="0.25"/>
    <row r="99" s="60" customFormat="1" x14ac:dyDescent="0.25"/>
    <row r="100" s="60" customFormat="1" x14ac:dyDescent="0.25"/>
    <row r="101" s="60" customFormat="1" x14ac:dyDescent="0.25"/>
    <row r="102" s="60" customFormat="1" x14ac:dyDescent="0.25"/>
    <row r="103" s="60" customFormat="1" x14ac:dyDescent="0.25"/>
    <row r="104" s="60" customFormat="1" x14ac:dyDescent="0.25"/>
    <row r="105" s="60" customFormat="1" x14ac:dyDescent="0.25"/>
    <row r="106" s="60" customFormat="1" x14ac:dyDescent="0.25"/>
    <row r="107" s="60" customFormat="1" x14ac:dyDescent="0.25"/>
    <row r="108" s="60" customFormat="1" x14ac:dyDescent="0.25"/>
    <row r="109" s="60" customFormat="1" x14ac:dyDescent="0.25"/>
    <row r="110" s="60" customFormat="1" x14ac:dyDescent="0.25"/>
    <row r="111" s="60" customFormat="1" x14ac:dyDescent="0.25"/>
    <row r="112" s="60" customFormat="1" x14ac:dyDescent="0.25"/>
    <row r="113" s="60" customFormat="1" x14ac:dyDescent="0.25"/>
    <row r="114" s="60" customFormat="1" x14ac:dyDescent="0.25"/>
    <row r="115" s="60" customFormat="1" x14ac:dyDescent="0.25"/>
    <row r="116" s="60" customFormat="1" x14ac:dyDescent="0.25"/>
    <row r="117" s="60" customFormat="1" x14ac:dyDescent="0.25"/>
    <row r="118" s="60" customFormat="1" x14ac:dyDescent="0.25"/>
    <row r="119" s="60" customFormat="1" x14ac:dyDescent="0.25"/>
    <row r="120" s="60" customFormat="1" x14ac:dyDescent="0.25"/>
    <row r="121" s="60" customFormat="1" x14ac:dyDescent="0.25"/>
    <row r="122" s="60" customFormat="1" x14ac:dyDescent="0.25"/>
    <row r="123" s="60" customFormat="1" x14ac:dyDescent="0.25"/>
    <row r="124" s="60" customFormat="1" x14ac:dyDescent="0.25"/>
    <row r="125" s="60" customFormat="1" x14ac:dyDescent="0.25"/>
    <row r="126" s="60" customFormat="1" x14ac:dyDescent="0.25"/>
    <row r="127" s="60" customFormat="1" x14ac:dyDescent="0.25"/>
    <row r="128" s="60" customFormat="1" x14ac:dyDescent="0.25"/>
    <row r="129" s="60" customFormat="1" x14ac:dyDescent="0.25"/>
    <row r="130" s="60" customFormat="1" x14ac:dyDescent="0.25"/>
    <row r="131" s="60" customFormat="1" x14ac:dyDescent="0.25"/>
    <row r="132" s="60" customFormat="1" x14ac:dyDescent="0.25"/>
    <row r="133" s="60" customFormat="1" x14ac:dyDescent="0.25"/>
    <row r="134" s="60" customFormat="1" x14ac:dyDescent="0.25"/>
    <row r="135" s="60" customFormat="1" x14ac:dyDescent="0.25"/>
    <row r="136" s="60" customFormat="1" x14ac:dyDescent="0.25"/>
    <row r="137" s="60" customFormat="1" x14ac:dyDescent="0.25"/>
    <row r="138" s="60" customFormat="1" x14ac:dyDescent="0.25"/>
    <row r="139" s="60" customFormat="1" x14ac:dyDescent="0.25"/>
    <row r="140" s="60" customFormat="1" x14ac:dyDescent="0.25"/>
    <row r="141" s="60" customFormat="1" x14ac:dyDescent="0.25"/>
    <row r="142" s="60" customFormat="1" x14ac:dyDescent="0.25"/>
    <row r="143" s="60" customFormat="1" x14ac:dyDescent="0.25"/>
    <row r="144" s="60" customFormat="1" x14ac:dyDescent="0.25"/>
    <row r="145" s="60" customFormat="1" x14ac:dyDescent="0.25"/>
    <row r="146" s="60" customFormat="1" x14ac:dyDescent="0.25"/>
    <row r="147" s="60" customFormat="1" x14ac:dyDescent="0.25"/>
    <row r="148" s="60" customFormat="1" x14ac:dyDescent="0.25"/>
    <row r="149" s="60" customFormat="1" x14ac:dyDescent="0.25"/>
    <row r="150" s="60" customFormat="1" x14ac:dyDescent="0.25"/>
    <row r="151" s="60" customFormat="1" x14ac:dyDescent="0.25"/>
    <row r="152" s="60" customFormat="1" x14ac:dyDescent="0.25"/>
    <row r="153" s="60" customFormat="1" x14ac:dyDescent="0.25"/>
    <row r="154" s="60" customFormat="1" x14ac:dyDescent="0.25"/>
    <row r="155" s="60" customFormat="1" x14ac:dyDescent="0.25"/>
    <row r="156" s="60" customFormat="1" x14ac:dyDescent="0.25"/>
    <row r="157" s="60" customFormat="1" x14ac:dyDescent="0.25"/>
    <row r="158" s="60" customFormat="1" x14ac:dyDescent="0.25"/>
    <row r="159" s="60" customFormat="1" x14ac:dyDescent="0.25"/>
    <row r="160" s="60" customFormat="1" x14ac:dyDescent="0.25"/>
    <row r="161" s="60" customFormat="1" x14ac:dyDescent="0.25"/>
    <row r="162" s="60" customFormat="1" x14ac:dyDescent="0.25"/>
    <row r="163" s="60" customFormat="1" x14ac:dyDescent="0.25"/>
    <row r="164" s="60" customFormat="1" x14ac:dyDescent="0.25"/>
    <row r="165" s="60" customFormat="1" x14ac:dyDescent="0.25"/>
    <row r="166" s="60" customFormat="1" x14ac:dyDescent="0.25"/>
    <row r="167" s="60" customFormat="1" x14ac:dyDescent="0.25"/>
    <row r="168" s="60" customFormat="1" x14ac:dyDescent="0.25"/>
    <row r="169" s="60" customFormat="1" x14ac:dyDescent="0.25"/>
    <row r="170" s="60" customFormat="1" x14ac:dyDescent="0.25"/>
    <row r="171" s="60" customFormat="1" x14ac:dyDescent="0.25"/>
    <row r="172" s="60" customFormat="1" x14ac:dyDescent="0.25"/>
    <row r="173" s="60" customFormat="1" x14ac:dyDescent="0.25"/>
    <row r="174" s="60" customFormat="1" x14ac:dyDescent="0.25"/>
    <row r="175" s="60" customFormat="1" x14ac:dyDescent="0.25"/>
    <row r="176" s="60" customFormat="1" x14ac:dyDescent="0.25"/>
    <row r="177" s="60" customFormat="1" x14ac:dyDescent="0.25"/>
    <row r="178" s="60" customFormat="1" x14ac:dyDescent="0.25"/>
    <row r="179" s="60" customFormat="1" x14ac:dyDescent="0.25"/>
    <row r="180" s="60" customFormat="1" x14ac:dyDescent="0.25"/>
    <row r="181" s="60" customFormat="1" x14ac:dyDescent="0.25"/>
    <row r="182" s="60" customFormat="1" x14ac:dyDescent="0.25"/>
    <row r="183" s="60" customFormat="1" x14ac:dyDescent="0.25"/>
    <row r="184" s="60" customFormat="1" x14ac:dyDescent="0.25"/>
    <row r="185" s="60" customFormat="1" x14ac:dyDescent="0.25"/>
    <row r="186" s="60" customFormat="1" x14ac:dyDescent="0.25"/>
    <row r="187" s="60" customFormat="1" x14ac:dyDescent="0.25"/>
    <row r="188" s="60" customFormat="1" x14ac:dyDescent="0.25"/>
    <row r="189" s="60" customFormat="1" x14ac:dyDescent="0.25"/>
    <row r="190" s="60" customFormat="1" x14ac:dyDescent="0.25"/>
    <row r="191" s="60" customFormat="1" x14ac:dyDescent="0.25"/>
    <row r="192" s="60" customFormat="1" x14ac:dyDescent="0.25"/>
    <row r="193" s="60" customFormat="1" x14ac:dyDescent="0.25"/>
    <row r="194" s="60" customFormat="1" x14ac:dyDescent="0.25"/>
    <row r="195" s="60" customFormat="1" x14ac:dyDescent="0.25"/>
    <row r="196" s="60" customFormat="1" x14ac:dyDescent="0.25"/>
    <row r="197" s="60" customFormat="1" x14ac:dyDescent="0.25"/>
    <row r="198" s="60" customFormat="1" x14ac:dyDescent="0.25"/>
    <row r="199" s="60" customFormat="1" x14ac:dyDescent="0.25"/>
  </sheetData>
  <mergeCells count="34">
    <mergeCell ref="B2:B4"/>
    <mergeCell ref="C2:P4"/>
    <mergeCell ref="B5:P5"/>
    <mergeCell ref="C26:P26"/>
    <mergeCell ref="C27:P27"/>
    <mergeCell ref="C6:P6"/>
    <mergeCell ref="M8:P8"/>
    <mergeCell ref="E12:P12"/>
    <mergeCell ref="C9:P9"/>
    <mergeCell ref="C7:P7"/>
    <mergeCell ref="B11:P11"/>
    <mergeCell ref="B10:P10"/>
    <mergeCell ref="C12:D13"/>
    <mergeCell ref="B12:B13"/>
    <mergeCell ref="B16:D16"/>
    <mergeCell ref="B17:D17"/>
    <mergeCell ref="B19:P19"/>
    <mergeCell ref="K8:L8"/>
    <mergeCell ref="C8:J8"/>
    <mergeCell ref="C14:D14"/>
    <mergeCell ref="C15:D15"/>
    <mergeCell ref="B20:G21"/>
    <mergeCell ref="H20:K20"/>
    <mergeCell ref="L20:P20"/>
    <mergeCell ref="M21:P21"/>
    <mergeCell ref="M22:P22"/>
    <mergeCell ref="B31:C31"/>
    <mergeCell ref="B25:P25"/>
    <mergeCell ref="M23:P23"/>
    <mergeCell ref="B22:G22"/>
    <mergeCell ref="B23:G23"/>
    <mergeCell ref="C28:P28"/>
    <mergeCell ref="C29:P29"/>
    <mergeCell ref="J23:K23"/>
  </mergeCells>
  <conditionalFormatting sqref="H22:K22 I23:J23">
    <cfRule type="containsBlanks" dxfId="7" priority="5" stopIfTrue="1">
      <formula>LEN(TRIM(H22))=0</formula>
    </cfRule>
    <cfRule type="cellIs" dxfId="6" priority="7" operator="greaterThan">
      <formula>0.9</formula>
    </cfRule>
    <cfRule type="cellIs" dxfId="5" priority="8" operator="between">
      <formula>0.7</formula>
      <formula>0.9</formula>
    </cfRule>
    <cfRule type="cellIs" dxfId="4" priority="9" operator="lessThan">
      <formula>0.7</formula>
    </cfRule>
  </conditionalFormatting>
  <conditionalFormatting sqref="H23">
    <cfRule type="containsBlanks" dxfId="3" priority="1" stopIfTrue="1">
      <formula>LEN(TRIM(H23))=0</formula>
    </cfRule>
    <cfRule type="cellIs" dxfId="2" priority="2" operator="greaterThan">
      <formula>0.9</formula>
    </cfRule>
    <cfRule type="cellIs" dxfId="1" priority="3" operator="between">
      <formula>0.7</formula>
      <formula>0.9</formula>
    </cfRule>
    <cfRule type="cellIs" dxfId="0" priority="4" operator="lessThan">
      <formula>0.7</formula>
    </cfRule>
  </conditionalFormatting>
  <pageMargins left="0.75" right="0.75" top="1" bottom="1" header="0.3" footer="0.3"/>
  <pageSetup orientation="landscape" horizontalDpi="0" verticalDpi="0"/>
  <ignoredErrors>
    <ignoredError sqref="B14:B15 L17 N17:P17" unlockedFormula="1"/>
  </ignoredErrors>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Fuente!$A$34:$A$38</xm:f>
          </x14:formula1>
          <xm:sqref>C8:J8</xm:sqref>
        </x14:dataValidation>
        <x14:dataValidation type="list" allowBlank="1" showInputMessage="1" showErrorMessage="1" xr:uid="{00000000-0002-0000-0100-000001000000}">
          <x14:formula1>
            <xm:f>Fuente!$B$34:$B$36</xm:f>
          </x14:formula1>
          <xm:sqref>L22:L23</xm:sqref>
        </x14:dataValidation>
        <x14:dataValidation type="list" allowBlank="1" showInputMessage="1" showErrorMessage="1" xr:uid="{00000000-0002-0000-0100-000002000000}">
          <x14:formula1>
            <xm:f>Fuente!$A$20:$A$30</xm:f>
          </x14:formula1>
          <xm:sqref>C7:P7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28"/>
  <sheetViews>
    <sheetView showGridLines="0" zoomScaleNormal="165" workbookViewId="0">
      <selection activeCell="C11" sqref="C11"/>
    </sheetView>
  </sheetViews>
  <sheetFormatPr baseColWidth="10" defaultColWidth="10.875" defaultRowHeight="15.75" x14ac:dyDescent="0.25"/>
  <cols>
    <col min="1" max="1" width="3" style="8" customWidth="1"/>
    <col min="2" max="2" width="33.5" style="8" customWidth="1"/>
    <col min="3" max="3" width="89.375" style="8" customWidth="1"/>
    <col min="4" max="16384" width="10.875" style="8"/>
  </cols>
  <sheetData>
    <row r="2" spans="2:8" x14ac:dyDescent="0.25">
      <c r="B2" s="202" t="s">
        <v>44</v>
      </c>
      <c r="C2" s="202"/>
    </row>
    <row r="3" spans="2:8" x14ac:dyDescent="0.25">
      <c r="B3" s="9"/>
      <c r="C3" s="9"/>
    </row>
    <row r="4" spans="2:8" x14ac:dyDescent="0.25">
      <c r="B4" s="13" t="s">
        <v>45</v>
      </c>
      <c r="C4" s="13" t="s">
        <v>46</v>
      </c>
    </row>
    <row r="5" spans="2:8" x14ac:dyDescent="0.25">
      <c r="B5" s="203" t="s">
        <v>114</v>
      </c>
      <c r="C5" s="204"/>
    </row>
    <row r="6" spans="2:8" x14ac:dyDescent="0.25">
      <c r="B6" s="10" t="s">
        <v>148</v>
      </c>
      <c r="C6" s="11" t="s">
        <v>56</v>
      </c>
    </row>
    <row r="7" spans="2:8" x14ac:dyDescent="0.25">
      <c r="B7" s="10" t="s">
        <v>17</v>
      </c>
      <c r="C7" s="11" t="s">
        <v>56</v>
      </c>
    </row>
    <row r="8" spans="2:8" x14ac:dyDescent="0.25">
      <c r="B8" s="10" t="s">
        <v>57</v>
      </c>
      <c r="C8" s="11" t="s">
        <v>62</v>
      </c>
    </row>
    <row r="9" spans="2:8" ht="31.5" x14ac:dyDescent="0.25">
      <c r="B9" s="10" t="s">
        <v>47</v>
      </c>
      <c r="C9" s="12" t="s">
        <v>54</v>
      </c>
    </row>
    <row r="10" spans="2:8" x14ac:dyDescent="0.25">
      <c r="B10" s="10" t="s">
        <v>58</v>
      </c>
      <c r="C10" s="11" t="s">
        <v>59</v>
      </c>
    </row>
    <row r="11" spans="2:8" ht="210.95" customHeight="1" x14ac:dyDescent="0.25">
      <c r="B11" s="10" t="s">
        <v>48</v>
      </c>
      <c r="C11" s="14" t="s">
        <v>159</v>
      </c>
    </row>
    <row r="12" spans="2:8" ht="31.5" x14ac:dyDescent="0.25">
      <c r="B12" s="10" t="s">
        <v>7</v>
      </c>
      <c r="C12" s="12" t="s">
        <v>85</v>
      </c>
    </row>
    <row r="13" spans="2:8" x14ac:dyDescent="0.25">
      <c r="B13" s="10" t="s">
        <v>49</v>
      </c>
      <c r="C13" s="12" t="s">
        <v>55</v>
      </c>
    </row>
    <row r="14" spans="2:8" ht="80.25" customHeight="1" x14ac:dyDescent="0.25">
      <c r="B14" s="10" t="s">
        <v>50</v>
      </c>
      <c r="C14" s="15" t="s">
        <v>87</v>
      </c>
      <c r="H14"/>
    </row>
    <row r="15" spans="2:8" x14ac:dyDescent="0.25">
      <c r="B15" s="10" t="s">
        <v>51</v>
      </c>
      <c r="C15" s="12" t="s">
        <v>61</v>
      </c>
    </row>
    <row r="16" spans="2:8" x14ac:dyDescent="0.25">
      <c r="B16" s="10" t="s">
        <v>52</v>
      </c>
      <c r="C16" s="12" t="s">
        <v>86</v>
      </c>
    </row>
    <row r="17" spans="2:3" x14ac:dyDescent="0.25">
      <c r="B17" s="10" t="s">
        <v>53</v>
      </c>
      <c r="C17" s="11" t="s">
        <v>75</v>
      </c>
    </row>
    <row r="18" spans="2:3" x14ac:dyDescent="0.25">
      <c r="B18" s="10" t="s">
        <v>33</v>
      </c>
      <c r="C18" s="12" t="s">
        <v>60</v>
      </c>
    </row>
    <row r="19" spans="2:3" x14ac:dyDescent="0.25">
      <c r="B19" s="205" t="s">
        <v>160</v>
      </c>
      <c r="C19" s="206"/>
    </row>
    <row r="20" spans="2:3" ht="24.95" customHeight="1" x14ac:dyDescent="0.25">
      <c r="B20" s="10" t="s">
        <v>163</v>
      </c>
      <c r="C20" s="31" t="s">
        <v>166</v>
      </c>
    </row>
    <row r="21" spans="2:3" ht="24.95" customHeight="1" x14ac:dyDescent="0.25">
      <c r="B21" s="29" t="s">
        <v>98</v>
      </c>
      <c r="C21" s="32" t="s">
        <v>170</v>
      </c>
    </row>
    <row r="22" spans="2:3" ht="48.95" customHeight="1" x14ac:dyDescent="0.25">
      <c r="B22" s="29" t="s">
        <v>161</v>
      </c>
      <c r="C22" s="30" t="s">
        <v>115</v>
      </c>
    </row>
    <row r="23" spans="2:3" ht="24.95" customHeight="1" x14ac:dyDescent="0.25">
      <c r="B23" s="29" t="s">
        <v>162</v>
      </c>
      <c r="C23" s="32" t="s">
        <v>167</v>
      </c>
    </row>
    <row r="24" spans="2:3" ht="66.95" customHeight="1" x14ac:dyDescent="0.25">
      <c r="B24" s="29" t="s">
        <v>123</v>
      </c>
      <c r="C24" s="30" t="s">
        <v>172</v>
      </c>
    </row>
    <row r="25" spans="2:3" ht="24.95" customHeight="1" x14ac:dyDescent="0.25">
      <c r="B25" s="10" t="s">
        <v>158</v>
      </c>
      <c r="C25" s="32" t="s">
        <v>168</v>
      </c>
    </row>
    <row r="26" spans="2:3" ht="24.95" customHeight="1" x14ac:dyDescent="0.25">
      <c r="B26" s="29" t="s">
        <v>141</v>
      </c>
      <c r="C26" s="32" t="s">
        <v>169</v>
      </c>
    </row>
    <row r="27" spans="2:3" x14ac:dyDescent="0.25">
      <c r="B27" s="203" t="s">
        <v>142</v>
      </c>
      <c r="C27" s="204"/>
    </row>
    <row r="28" spans="2:3" ht="48" customHeight="1" x14ac:dyDescent="0.25">
      <c r="B28" s="10" t="s">
        <v>116</v>
      </c>
      <c r="C28" s="12" t="s">
        <v>171</v>
      </c>
    </row>
  </sheetData>
  <sheetProtection password="F2DE" sheet="1" objects="1" scenarios="1"/>
  <mergeCells count="4">
    <mergeCell ref="B2:C2"/>
    <mergeCell ref="B5:C5"/>
    <mergeCell ref="B19:C19"/>
    <mergeCell ref="B27:C27"/>
  </mergeCells>
  <phoneticPr fontId="12" type="noConversion"/>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43"/>
  <sheetViews>
    <sheetView showGridLines="0" workbookViewId="0">
      <selection activeCell="G45" sqref="G45"/>
    </sheetView>
  </sheetViews>
  <sheetFormatPr baseColWidth="10" defaultRowHeight="15.75" x14ac:dyDescent="0.25"/>
  <cols>
    <col min="1" max="1" width="48" customWidth="1"/>
    <col min="2" max="2" width="30" customWidth="1"/>
  </cols>
  <sheetData>
    <row r="2" spans="1:2" x14ac:dyDescent="0.25">
      <c r="A2" s="3" t="s">
        <v>17</v>
      </c>
      <c r="B2" s="3" t="s">
        <v>57</v>
      </c>
    </row>
    <row r="3" spans="1:2" x14ac:dyDescent="0.25">
      <c r="A3" s="4" t="s">
        <v>18</v>
      </c>
      <c r="B3" s="4" t="s">
        <v>18</v>
      </c>
    </row>
    <row r="4" spans="1:2" x14ac:dyDescent="0.25">
      <c r="A4" s="5" t="s">
        <v>19</v>
      </c>
      <c r="B4" s="5" t="s">
        <v>63</v>
      </c>
    </row>
    <row r="5" spans="1:2" x14ac:dyDescent="0.25">
      <c r="A5" s="5" t="s">
        <v>20</v>
      </c>
      <c r="B5" s="5" t="s">
        <v>64</v>
      </c>
    </row>
    <row r="6" spans="1:2" x14ac:dyDescent="0.25">
      <c r="A6" s="5" t="s">
        <v>21</v>
      </c>
      <c r="B6" s="5" t="s">
        <v>65</v>
      </c>
    </row>
    <row r="7" spans="1:2" x14ac:dyDescent="0.25">
      <c r="A7" s="5" t="s">
        <v>22</v>
      </c>
      <c r="B7" s="5" t="s">
        <v>66</v>
      </c>
    </row>
    <row r="8" spans="1:2" x14ac:dyDescent="0.25">
      <c r="A8" s="5" t="s">
        <v>23</v>
      </c>
      <c r="B8" s="5" t="s">
        <v>67</v>
      </c>
    </row>
    <row r="9" spans="1:2" x14ac:dyDescent="0.25">
      <c r="A9" s="5" t="s">
        <v>24</v>
      </c>
      <c r="B9" s="5" t="s">
        <v>68</v>
      </c>
    </row>
    <row r="10" spans="1:2" x14ac:dyDescent="0.25">
      <c r="A10" s="5" t="s">
        <v>25</v>
      </c>
      <c r="B10" s="5" t="s">
        <v>69</v>
      </c>
    </row>
    <row r="11" spans="1:2" x14ac:dyDescent="0.25">
      <c r="A11" s="5" t="s">
        <v>26</v>
      </c>
      <c r="B11" s="5" t="s">
        <v>70</v>
      </c>
    </row>
    <row r="12" spans="1:2" x14ac:dyDescent="0.25">
      <c r="A12" s="6" t="s">
        <v>27</v>
      </c>
      <c r="B12" s="5" t="s">
        <v>71</v>
      </c>
    </row>
    <row r="13" spans="1:2" x14ac:dyDescent="0.25">
      <c r="A13" s="6" t="s">
        <v>28</v>
      </c>
      <c r="B13" s="5" t="s">
        <v>72</v>
      </c>
    </row>
    <row r="14" spans="1:2" x14ac:dyDescent="0.25">
      <c r="A14" s="6" t="s">
        <v>29</v>
      </c>
      <c r="B14" s="16" t="s">
        <v>118</v>
      </c>
    </row>
    <row r="15" spans="1:2" x14ac:dyDescent="0.25">
      <c r="A15" s="6" t="s">
        <v>30</v>
      </c>
      <c r="B15" s="5" t="s">
        <v>73</v>
      </c>
    </row>
    <row r="16" spans="1:2" x14ac:dyDescent="0.25">
      <c r="A16" s="6" t="s">
        <v>31</v>
      </c>
      <c r="B16" s="5" t="s">
        <v>74</v>
      </c>
    </row>
    <row r="17" spans="1:7" x14ac:dyDescent="0.25">
      <c r="A17" s="6" t="s">
        <v>32</v>
      </c>
      <c r="B17" s="16" t="s">
        <v>143</v>
      </c>
    </row>
    <row r="19" spans="1:7" x14ac:dyDescent="0.25">
      <c r="A19" s="7" t="s">
        <v>33</v>
      </c>
      <c r="B19" s="7" t="s">
        <v>76</v>
      </c>
      <c r="D19" s="7" t="s">
        <v>149</v>
      </c>
      <c r="G19" s="27" t="s">
        <v>52</v>
      </c>
    </row>
    <row r="20" spans="1:7" x14ac:dyDescent="0.25">
      <c r="A20" s="4" t="s">
        <v>18</v>
      </c>
      <c r="B20" s="4" t="s">
        <v>18</v>
      </c>
      <c r="D20" s="4" t="s">
        <v>18</v>
      </c>
      <c r="G20" s="4" t="s">
        <v>18</v>
      </c>
    </row>
    <row r="21" spans="1:7" x14ac:dyDescent="0.25">
      <c r="A21" t="s">
        <v>34</v>
      </c>
      <c r="B21" t="s">
        <v>77</v>
      </c>
      <c r="D21" t="s">
        <v>150</v>
      </c>
      <c r="G21" t="s">
        <v>156</v>
      </c>
    </row>
    <row r="22" spans="1:7" x14ac:dyDescent="0.25">
      <c r="A22" t="s">
        <v>35</v>
      </c>
      <c r="B22" t="s">
        <v>82</v>
      </c>
      <c r="D22" t="s">
        <v>151</v>
      </c>
      <c r="G22" t="s">
        <v>157</v>
      </c>
    </row>
    <row r="23" spans="1:7" x14ac:dyDescent="0.25">
      <c r="A23" t="s">
        <v>36</v>
      </c>
      <c r="B23" t="s">
        <v>78</v>
      </c>
      <c r="D23" t="s">
        <v>152</v>
      </c>
    </row>
    <row r="24" spans="1:7" x14ac:dyDescent="0.25">
      <c r="A24" t="s">
        <v>37</v>
      </c>
      <c r="B24" t="s">
        <v>79</v>
      </c>
      <c r="D24" t="s">
        <v>153</v>
      </c>
    </row>
    <row r="25" spans="1:7" x14ac:dyDescent="0.25">
      <c r="A25" t="s">
        <v>38</v>
      </c>
      <c r="B25" t="s">
        <v>80</v>
      </c>
      <c r="D25" t="s">
        <v>154</v>
      </c>
    </row>
    <row r="26" spans="1:7" x14ac:dyDescent="0.25">
      <c r="A26" t="s">
        <v>39</v>
      </c>
      <c r="B26" t="s">
        <v>81</v>
      </c>
    </row>
    <row r="27" spans="1:7" x14ac:dyDescent="0.25">
      <c r="A27" t="s">
        <v>40</v>
      </c>
    </row>
    <row r="28" spans="1:7" x14ac:dyDescent="0.25">
      <c r="A28" t="s">
        <v>41</v>
      </c>
      <c r="B28" s="7" t="s">
        <v>7</v>
      </c>
      <c r="D28" s="27" t="s">
        <v>155</v>
      </c>
    </row>
    <row r="29" spans="1:7" x14ac:dyDescent="0.25">
      <c r="A29" t="s">
        <v>42</v>
      </c>
      <c r="B29" s="4" t="s">
        <v>18</v>
      </c>
      <c r="D29" s="4" t="s">
        <v>18</v>
      </c>
    </row>
    <row r="30" spans="1:7" x14ac:dyDescent="0.25">
      <c r="A30" t="s">
        <v>43</v>
      </c>
      <c r="B30" t="s">
        <v>83</v>
      </c>
      <c r="D30" s="88" t="s">
        <v>173</v>
      </c>
    </row>
    <row r="31" spans="1:7" x14ac:dyDescent="0.25">
      <c r="B31" t="s">
        <v>84</v>
      </c>
      <c r="D31" s="89" t="s">
        <v>174</v>
      </c>
    </row>
    <row r="32" spans="1:7" x14ac:dyDescent="0.25">
      <c r="B32" t="s">
        <v>122</v>
      </c>
      <c r="D32" s="89" t="s">
        <v>175</v>
      </c>
    </row>
    <row r="33" spans="1:4" x14ac:dyDescent="0.25">
      <c r="A33" s="7" t="s">
        <v>97</v>
      </c>
      <c r="B33" s="7" t="s">
        <v>120</v>
      </c>
      <c r="D33" s="90" t="s">
        <v>176</v>
      </c>
    </row>
    <row r="34" spans="1:4" x14ac:dyDescent="0.25">
      <c r="A34" s="4" t="s">
        <v>18</v>
      </c>
      <c r="B34" s="4" t="s">
        <v>18</v>
      </c>
      <c r="D34" s="89" t="s">
        <v>177</v>
      </c>
    </row>
    <row r="35" spans="1:4" x14ac:dyDescent="0.25">
      <c r="A35" t="s">
        <v>93</v>
      </c>
      <c r="B35" t="s">
        <v>121</v>
      </c>
      <c r="D35" s="89" t="s">
        <v>178</v>
      </c>
    </row>
    <row r="36" spans="1:4" x14ac:dyDescent="0.25">
      <c r="A36" t="s">
        <v>94</v>
      </c>
      <c r="B36" t="s">
        <v>119</v>
      </c>
      <c r="D36" s="89" t="s">
        <v>179</v>
      </c>
    </row>
    <row r="37" spans="1:4" x14ac:dyDescent="0.25">
      <c r="A37" t="s">
        <v>95</v>
      </c>
      <c r="D37" s="89" t="s">
        <v>180</v>
      </c>
    </row>
    <row r="38" spans="1:4" x14ac:dyDescent="0.25">
      <c r="A38" t="s">
        <v>96</v>
      </c>
      <c r="D38" s="90" t="s">
        <v>181</v>
      </c>
    </row>
    <row r="39" spans="1:4" x14ac:dyDescent="0.25">
      <c r="D39" s="89" t="s">
        <v>182</v>
      </c>
    </row>
    <row r="40" spans="1:4" x14ac:dyDescent="0.25">
      <c r="D40" s="89" t="s">
        <v>183</v>
      </c>
    </row>
    <row r="41" spans="1:4" x14ac:dyDescent="0.25">
      <c r="D41" s="90" t="s">
        <v>184</v>
      </c>
    </row>
    <row r="42" spans="1:4" x14ac:dyDescent="0.25">
      <c r="D42" s="89" t="s">
        <v>185</v>
      </c>
    </row>
    <row r="43" spans="1:4" x14ac:dyDescent="0.25">
      <c r="D43" s="89" t="s">
        <v>186</v>
      </c>
    </row>
  </sheetData>
  <sheetProtection password="F2D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Hoja de Vida</vt:lpstr>
      <vt:lpstr>2. Seguimiento y Análisis</vt:lpstr>
      <vt:lpstr>Intructivo</vt:lpstr>
      <vt:lpstr>Fuente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Admin</cp:lastModifiedBy>
  <dcterms:created xsi:type="dcterms:W3CDTF">2020-07-13T16:49:57Z</dcterms:created>
  <dcterms:modified xsi:type="dcterms:W3CDTF">2021-01-20T22:46:33Z</dcterms:modified>
</cp:coreProperties>
</file>