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75" tabRatio="866" activeTab="0"/>
  </bookViews>
  <sheets>
    <sheet name="Indicador PTM-I01" sheetId="1" r:id="rId1"/>
    <sheet name="Instructivo" sheetId="2" r:id="rId2"/>
    <sheet name="Fuente" sheetId="3" state="hidden" r:id="rId3"/>
  </sheets>
  <externalReferences>
    <externalReference r:id="rId6"/>
    <externalReference r:id="rId7"/>
    <externalReference r:id="rId8"/>
    <externalReference r:id="rId9"/>
    <externalReference r:id="rId10"/>
    <externalReference r:id="rId11"/>
  </externalReferences>
  <definedNames>
    <definedName name="_xlfn.AVERAGEIF" hidden="1">#NAME?</definedName>
    <definedName name="_xlfn.AVERAGEIFS" hidden="1">#NAME?</definedName>
    <definedName name="_xlfn.IFERROR" hidden="1">#NAME?</definedName>
    <definedName name="Activ" localSheetId="1">#REF!</definedName>
    <definedName name="Activ">#REF!</definedName>
    <definedName name="ACTIVIDADES">#REF!</definedName>
    <definedName name="ActivNo">'[4]Códigos'!$V$2:$V$52</definedName>
    <definedName name="Apoyo" localSheetId="1">'[6]Fuente'!$C$24:$C$42</definedName>
    <definedName name="Apoyo">'Fuente'!$C$24:$C$42</definedName>
    <definedName name="area" localSheetId="1">#REF!</definedName>
    <definedName name="area">#REF!</definedName>
    <definedName name="_xlnm.Print_Area" localSheetId="0">'Indicador PTM-I01'!$A$1:$P$58</definedName>
    <definedName name="_xlnm.Print_Area" localSheetId="1">'Instructivo'!$A$1:$B$35</definedName>
    <definedName name="AtencionCiudadano">'Fuente'!$C$42:$C$42</definedName>
    <definedName name="BienesSs">'Fuente'!$C$29:$C$31</definedName>
    <definedName name="CARGO">'[5]Hoja1'!$C$16:$C$23</definedName>
    <definedName name="CLASIFICACIÓNCR">'[2]PARAMETROS'!$A$3:$A$11</definedName>
    <definedName name="Comunicaciones">'Fuente'!$C$8:$C$8</definedName>
    <definedName name="Dependencia" localSheetId="1">'[6]Fuente'!$P$3:$P$12</definedName>
    <definedName name="Dependencia">'Fuente'!$P$3:$P$12</definedName>
    <definedName name="Destino">'Fuente'!$C$12:$C$19</definedName>
    <definedName name="DireccionamientoE">'Fuente'!$C$3:$C$6</definedName>
    <definedName name="Disciplinario" localSheetId="1">'[6]Fuente'!#REF!</definedName>
    <definedName name="Disciplinario">'Fuente'!#REF!</definedName>
    <definedName name="Documental">'Fuente'!$C$38:$C$39</definedName>
    <definedName name="edad" localSheetId="1">#REF!</definedName>
    <definedName name="edad">#REF!</definedName>
    <definedName name="Estrategicos" localSheetId="1">'[6]Fuente'!$C$3:$C$8</definedName>
    <definedName name="Estrategicos">'Fuente'!$C$3:$C$8</definedName>
    <definedName name="etnia" localSheetId="1">#REF!</definedName>
    <definedName name="etnia">#REF!</definedName>
    <definedName name="Evaluacion" localSheetId="1">'[6]Fuente'!$C$43:$C$47</definedName>
    <definedName name="Evaluacion">'Fuente'!$C$43:$C$47</definedName>
    <definedName name="Export" hidden="1">{"'Hoja1'!$A$1:$I$70"}</definedName>
    <definedName name="Falta" localSheetId="1">'[6]Fuente'!$M$3</definedName>
    <definedName name="Falta">'Fuente'!$M$3</definedName>
    <definedName name="faltaproc" localSheetId="2">'[3]Formato H.V.'!#REF!</definedName>
    <definedName name="faltaproc" localSheetId="1">'[6]Formato H.V.'!#REF!</definedName>
    <definedName name="faltaproc">#REF!</definedName>
    <definedName name="Financiera">'Fuente'!$C$32:$C$35</definedName>
    <definedName name="FRECUENCIA">'[5]Hoja1'!$A$1:$A$5</definedName>
    <definedName name="genero" localSheetId="1">#REF!</definedName>
    <definedName name="genero">#REF!</definedName>
    <definedName name="gg" localSheetId="1">#REF!</definedName>
    <definedName name="gg">#REF!</definedName>
    <definedName name="hoja2">#REF!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1">#REF!</definedName>
    <definedName name="kk">#REF!</definedName>
    <definedName name="LIDERES">'[5]Hoja1'!$E$1:$F$11</definedName>
    <definedName name="localidad" localSheetId="1">#REF!</definedName>
    <definedName name="localidad">#REF!</definedName>
    <definedName name="meta712" localSheetId="2">'[3]Formato H.V.'!#REF!</definedName>
    <definedName name="meta712" localSheetId="1">'[6]Formato H.V.'!#REF!</definedName>
    <definedName name="meta712">#REF!</definedName>
    <definedName name="meta731" localSheetId="2">'[3]Formato H.V.'!#REF!</definedName>
    <definedName name="meta731" localSheetId="1">'[6]Formato H.V.'!#REF!</definedName>
    <definedName name="meta731">#REF!</definedName>
    <definedName name="meta740" localSheetId="2">'[3]Formato H.V.'!#REF!</definedName>
    <definedName name="meta740" localSheetId="1">'[6]Formato H.V.'!#REF!</definedName>
    <definedName name="meta740">#REF!</definedName>
    <definedName name="metas712">'[4]Códigos'!$Q$4</definedName>
    <definedName name="metas731">'[4]Códigos'!$Q$7:$Q$13</definedName>
    <definedName name="metas740">'[4]Códigos'!$Q$16:$Q$24</definedName>
    <definedName name="Misionales" localSheetId="1">'[6]Fuente'!$C$9:$C$23</definedName>
    <definedName name="Misionales">'Fuente'!$C$9:$C$23</definedName>
    <definedName name="mveri" localSheetId="1">#REF!</definedName>
    <definedName name="mveri">#REF!</definedName>
    <definedName name="objetivos">'[4]Códigos'!$R$2:$R$5</definedName>
    <definedName name="ObjetivosE" localSheetId="1">'[6]Fuente'!$R$3:$R$6</definedName>
    <definedName name="ObjetivosE">'Fuente'!$R$3:$R$6</definedName>
    <definedName name="oo" localSheetId="1">#REF!</definedName>
    <definedName name="oo">#REF!</definedName>
    <definedName name="OPCIONESM">'[2]PARAMETROS'!$B$3:$B$6</definedName>
    <definedName name="poblacion" localSheetId="1">#REF!</definedName>
    <definedName name="poblacion">#REF!</definedName>
    <definedName name="PR" localSheetId="1">#REF!</definedName>
    <definedName name="PR">#REF!</definedName>
    <definedName name="Proceso" localSheetId="1">'[6]Fuente'!$O$3:$O$17</definedName>
    <definedName name="Proceso">'Fuente'!$O$3:$O$17</definedName>
    <definedName name="Promocion">'Fuente'!$C$20:$C$23</definedName>
    <definedName name="proy">'[4]Códigos'!$A$2:$A$5</definedName>
    <definedName name="Proy1036" localSheetId="1">'[6]Fuente'!$F$3:$F$7</definedName>
    <definedName name="Proy1036">'Fuente'!$F$3:$F$7</definedName>
    <definedName name="Proy1038" localSheetId="1">'[6]Fuente'!$F$11</definedName>
    <definedName name="Proy1038">'Fuente'!$F$11</definedName>
    <definedName name="proy712" localSheetId="2">'[3]Formato H.V.'!#REF!</definedName>
    <definedName name="proy712" localSheetId="1">'[6]Formato H.V.'!#REF!</definedName>
    <definedName name="proy712">#REF!</definedName>
    <definedName name="proy731" localSheetId="2">'[3]Formato H.V.'!#REF!</definedName>
    <definedName name="proy731" localSheetId="1">'[6]Formato H.V.'!#REF!</definedName>
    <definedName name="proy731">#REF!</definedName>
    <definedName name="proy740" localSheetId="2">'[3]Formato H.V.'!#REF!</definedName>
    <definedName name="proy740" localSheetId="1">'[6]Formato H.V.'!#REF!</definedName>
    <definedName name="proy740">#REF!</definedName>
    <definedName name="Proy988" localSheetId="1">'[6]Fuente'!$F$8:$F$10</definedName>
    <definedName name="Proy988">'Fuente'!$F$8:$F$10</definedName>
    <definedName name="recursos">'[4]Códigos'!$U$2:$U$4</definedName>
    <definedName name="Responsable">'Fuente'!$Q$3:$Q$13</definedName>
    <definedName name="select" localSheetId="1">#REF!</definedName>
    <definedName name="select">#REF!</definedName>
    <definedName name="sexo" localSheetId="1">#REF!</definedName>
    <definedName name="sexo">#REF!</definedName>
    <definedName name="SGA" localSheetId="2">'[3]Formato H.V.'!#REF!</definedName>
    <definedName name="SGA" localSheetId="1">'[6]Formato H.V.'!#REF!</definedName>
    <definedName name="SGA">#REF!</definedName>
    <definedName name="SGC" localSheetId="2">'[3]Formato H.V.'!#REF!</definedName>
    <definedName name="SGC" localSheetId="1">'[6]Formato H.V.'!#REF!</definedName>
    <definedName name="SGC">#REF!</definedName>
    <definedName name="SGSI" localSheetId="2">'[3]Formato H.V.'!#REF!</definedName>
    <definedName name="SGSI" localSheetId="1">'[6]Formato H.V.'!#REF!</definedName>
    <definedName name="SGSI">#REF!</definedName>
    <definedName name="SIGA" localSheetId="2">'[3]Formato H.V.'!#REF!</definedName>
    <definedName name="SIGA" localSheetId="1">'[6]Formato H.V.'!#REF!</definedName>
    <definedName name="SIGA">#REF!</definedName>
    <definedName name="SRS" localSheetId="2">'[3]Formato H.V.'!#REF!</definedName>
    <definedName name="SRS" localSheetId="1">'[6]Formato H.V.'!#REF!</definedName>
    <definedName name="SRS">#REF!</definedName>
    <definedName name="ss" localSheetId="1">#REF!</definedName>
    <definedName name="ss">#REF!</definedName>
    <definedName name="SSO" localSheetId="2">'[3]Formato H.V.'!#REF!</definedName>
    <definedName name="SSO" localSheetId="1">'[6]Formato H.V.'!#REF!</definedName>
    <definedName name="SSO">#REF!</definedName>
    <definedName name="tactividad">'[4]Códigos'!$Y$2:$Y$6</definedName>
    <definedName name="TalentoH">'Fuente'!$C$24:$C$28</definedName>
    <definedName name="Tecnologia">'Fuente'!$C$40:$C$40</definedName>
    <definedName name="Todas">'Fuente'!$M$6</definedName>
    <definedName name="tt" localSheetId="1">#REF!</definedName>
    <definedName name="tt">#REF!</definedName>
    <definedName name="vigencia" localSheetId="1">#REF!</definedName>
    <definedName name="vigencia">#REF!</definedName>
  </definedNames>
  <calcPr fullCalcOnLoad="1"/>
</workbook>
</file>

<file path=xl/sharedStrings.xml><?xml version="1.0" encoding="utf-8"?>
<sst xmlns="http://schemas.openxmlformats.org/spreadsheetml/2006/main" count="301" uniqueCount="219">
  <si>
    <t>Junio</t>
  </si>
  <si>
    <t>Septiembre</t>
  </si>
  <si>
    <t>Diciembre</t>
  </si>
  <si>
    <t>Tipo</t>
  </si>
  <si>
    <t>Eficacia</t>
  </si>
  <si>
    <t>HOJA DE VIDA INDICADOR</t>
  </si>
  <si>
    <t>ASOCIADO A:</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</si>
  <si>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</si>
  <si>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03.-Gestión de información turística</t>
  </si>
  <si>
    <t>Proceso Misional</t>
  </si>
  <si>
    <t>Realizar 4  investigaciones del sector turismo de Bogotá</t>
  </si>
  <si>
    <t>Realizar cuatro (4) investigaciones del sector turismo de Bogotá</t>
  </si>
  <si>
    <t>Observatorio Turístico</t>
  </si>
  <si>
    <t>Número</t>
  </si>
  <si>
    <t>COMPORTAMIENTO HISTÓRICO DEL INDICADOR</t>
  </si>
  <si>
    <t>COMPORTAMIENTO DEL INDICADOR EN LA VIGENCIA</t>
  </si>
  <si>
    <t>Abril</t>
  </si>
  <si>
    <t>TOTAL</t>
  </si>
  <si>
    <t>RANGOS DE GESTIÓN</t>
  </si>
  <si>
    <t>NO PROGRAMADO</t>
  </si>
  <si>
    <t>N.A.</t>
  </si>
  <si>
    <t>NIVEL CRÍTICO</t>
  </si>
  <si>
    <t>MENOR A 70%</t>
  </si>
  <si>
    <t>NIVEL ACEPTABLE</t>
  </si>
  <si>
    <t>ENTRE 70% Y 90 %</t>
  </si>
  <si>
    <t>NIVEL SATISFACTORIO</t>
  </si>
  <si>
    <t>MAYOR 90%</t>
  </si>
  <si>
    <t>Elaboró:</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</si>
  <si>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</si>
  <si>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</si>
  <si>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</si>
  <si>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</si>
  <si>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</si>
  <si>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</si>
  <si>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</si>
  <si>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</si>
  <si>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</si>
  <si>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</si>
  <si>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</si>
  <si>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</si>
  <si>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</si>
  <si>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</si>
  <si>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</si>
  <si>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</si>
  <si>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</si>
  <si>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</si>
  <si>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</si>
  <si>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</si>
  <si>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</si>
  <si>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</si>
  <si>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</si>
  <si>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</si>
  <si>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</si>
  <si>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</si>
  <si>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</si>
  <si>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</si>
  <si>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</si>
  <si>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</si>
  <si>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</si>
  <si>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</si>
  <si>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</si>
  <si>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</si>
  <si>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</si>
  <si>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</si>
  <si>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</si>
  <si>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</si>
  <si>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</si>
  <si>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</si>
  <si>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</si>
  <si>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</si>
  <si>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</si>
  <si>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</si>
  <si>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</si>
  <si>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</si>
  <si>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</si>
  <si>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</si>
  <si>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</si>
  <si>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</si>
  <si>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</si>
  <si>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</si>
  <si>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</si>
  <si>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</si>
  <si>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</si>
  <si>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</si>
  <si>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</si>
  <si>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</si>
  <si>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</si>
  <si>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</si>
  <si>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</si>
  <si>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</si>
  <si>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</si>
  <si>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</si>
  <si>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</si>
  <si>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</si>
  <si>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</si>
  <si>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</si>
  <si>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</si>
  <si>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</si>
  <si>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</si>
  <si>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</si>
  <si>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</si>
  <si>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</si>
  <si>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</si>
  <si>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</si>
  <si>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</si>
  <si>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</si>
  <si>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</si>
  <si>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</si>
  <si>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</si>
  <si>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</si>
  <si>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</si>
  <si>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</si>
  <si>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</si>
  <si>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</si>
  <si>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</si>
  <si>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</si>
  <si>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</si>
  <si>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</si>
  <si>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</si>
  <si>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</si>
  <si>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</si>
  <si>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</si>
  <si>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</si>
  <si>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 xml:space="preserve">Número de actividades de promoción y posicionamiento turístico </t>
  </si>
  <si>
    <t xml:space="preserve">Sumatoria número de actividades de promoción y posicionamiento turístico </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</si>
  <si>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</si>
  <si>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Ciudad posicionada a nivel nacional e internacional</t>
  </si>
  <si>
    <t>Implementar y mantener 80% el sistema integrado de gestión de la entidad</t>
  </si>
  <si>
    <t>Asesorar 80% a los procesos en el desarrollo de las actividades clave para el logro de objetivos y metas institucionales.</t>
  </si>
  <si>
    <t>988 Turismo como generador de desarrollo confianza y felicidad para todos</t>
  </si>
  <si>
    <t>Oficina Asesora de Planeación</t>
  </si>
  <si>
    <t>Jefe Oficina Asesora de Planeación</t>
  </si>
  <si>
    <t xml:space="preserve">Actividades de promoción y posicionamiento turístico </t>
  </si>
  <si>
    <t>Marzo</t>
  </si>
  <si>
    <t>Febrero</t>
  </si>
  <si>
    <t>Mayo</t>
  </si>
  <si>
    <t>Julio</t>
  </si>
  <si>
    <t>Agosto</t>
  </si>
  <si>
    <t>Octubre</t>
  </si>
  <si>
    <t>Noviembre</t>
  </si>
  <si>
    <t>Enero</t>
  </si>
  <si>
    <t>Número de actividades de promoción programadas</t>
  </si>
  <si>
    <t>Número de actividades de promoción realizadas</t>
  </si>
  <si>
    <r>
      <rPr>
        <b/>
        <sz val="8"/>
        <rFont val="Arial"/>
        <family val="1"/>
      </rPr>
      <t xml:space="preserve">Primaria:
 </t>
    </r>
    <r>
      <rPr>
        <sz val="8"/>
        <rFont val="Arial"/>
        <family val="1"/>
      </rPr>
      <t xml:space="preserve">IDT
</t>
    </r>
    <r>
      <rPr>
        <b/>
        <sz val="8"/>
        <rFont val="Arial"/>
        <family val="1"/>
      </rPr>
      <t>Secundaria:</t>
    </r>
    <r>
      <rPr>
        <sz val="8"/>
        <rFont val="Arial"/>
        <family val="1"/>
      </rPr>
      <t xml:space="preserve">
-Procolombia
-Fontur
-Empresas del sector turístico
-Empresas Privadas
-Entidades Públicas</t>
    </r>
  </si>
  <si>
    <t>Actividades de promoción y posicionamiento turístico: Acciones tendientes a generar recordación del destino e influir indirectamente en la toma de decisión de viaje de nuestro target objetivo.
Participación: Representar el destino Bogotá en eventos que permitan la visualización de la ciudad y su oferta turística. 
Realizar: Actividades planeadas, ejecutadas y evaluadas por el  Instituto Distrital de Turismo.</t>
  </si>
  <si>
    <t>Mensual</t>
  </si>
  <si>
    <t>PMT-I01</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</si>
  <si>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</si>
  <si>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</si>
  <si>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</si>
  <si>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</si>
  <si>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</si>
  <si>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</si>
  <si>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</si>
  <si>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</si>
  <si>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</si>
  <si>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</si>
  <si>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</si>
  <si>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</si>
  <si>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</si>
  <si>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</si>
  <si>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</si>
  <si>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</si>
  <si>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</si>
  <si>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</si>
  <si>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</si>
  <si>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</si>
  <si>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</si>
  <si>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</si>
  <si>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</si>
  <si>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</si>
  <si>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</si>
  <si>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</si>
  <si>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</si>
  <si>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</si>
  <si>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</si>
  <si>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</si>
  <si>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</si>
  <si>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</si>
  <si>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</si>
  <si>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</si>
  <si>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</si>
  <si>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</si>
  <si>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</si>
  <si>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</si>
  <si>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</si>
  <si>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</si>
  <si>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</si>
  <si>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</si>
  <si>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</si>
  <si>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</si>
  <si>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</si>
  <si>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</si>
  <si>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</si>
  <si>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</si>
  <si>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</si>
  <si>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</si>
  <si>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</si>
  <si>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</si>
  <si>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</si>
  <si>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</si>
  <si>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</si>
  <si>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</si>
  <si>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</si>
  <si>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</si>
  <si>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</si>
  <si>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</si>
  <si>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</si>
  <si>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</si>
  <si>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</si>
  <si>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</si>
  <si>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</si>
  <si>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26. Periodo</t>
  </si>
  <si>
    <t>28. Total</t>
  </si>
  <si>
    <t xml:space="preserve">29. % de cumplimiento </t>
  </si>
  <si>
    <t>Luz Aída Ángel Parra - Profesional Especializada (e), Subdirección de Promoción y Mercadeo</t>
  </si>
  <si>
    <t>Gina Paola Avendaño García - Subdirectora de Promoción y Mercadeo</t>
  </si>
  <si>
    <r>
      <t>En el marco de la implementación de la estrategia de mercadeo y promoción de Bogotá como destino turístico, el IDT desarrolló las siguientes actividades:
- Acciones promoción y/o posicionamiento de ciudad como destino turístico, en ferias y/o  workshop:</t>
    </r>
    <r>
      <rPr>
        <b/>
        <sz val="10"/>
        <rFont val="Times New Roman"/>
        <family val="1"/>
      </rPr>
      <t xml:space="preserve"> 11</t>
    </r>
    <r>
      <rPr>
        <sz val="10"/>
        <rFont val="Times New Roman"/>
        <family val="1"/>
      </rPr>
      <t xml:space="preserve">
- Realización y/o participación en presentaciones destino: </t>
    </r>
    <r>
      <rPr>
        <b/>
        <sz val="10"/>
        <rFont val="Times New Roman"/>
        <family val="1"/>
      </rPr>
      <t>9</t>
    </r>
    <r>
      <rPr>
        <sz val="10"/>
        <rFont val="Times New Roman"/>
        <family val="1"/>
      </rPr>
      <t xml:space="preserve">
- Realización y/o participación en  press trip y fam trips:</t>
    </r>
    <r>
      <rPr>
        <b/>
        <sz val="10"/>
        <rFont val="Times New Roman"/>
        <family val="1"/>
      </rPr>
      <t xml:space="preserve"> 25</t>
    </r>
    <r>
      <rPr>
        <sz val="10"/>
        <rFont val="Times New Roman"/>
        <family val="1"/>
      </rPr>
      <t xml:space="preserve">
- Apoyo a eventos de ciudad que permitan la promoción del destino y sus productos turísticos: </t>
    </r>
    <r>
      <rPr>
        <b/>
        <sz val="10"/>
        <rFont val="Times New Roman"/>
        <family val="1"/>
      </rPr>
      <t>47</t>
    </r>
    <r>
      <rPr>
        <sz val="10"/>
        <rFont val="Times New Roman"/>
        <family val="1"/>
      </rPr>
      <t xml:space="preserve">
De 73 actividades programadas, se realizaron 92, presentando una ejecución del 126%. Los meses que presentaron la mayor cantidad de actividades realizadas fueron: Abril (200%), Junio (200% ), Julio (150%), septiembre (156%) y octubre (173%), sobrepasando la programación. Los meses mas representativos fueron agosto, septiembre y octubre donde se presentan la mayor cantidad de actividades realizadas y donde históricamente se presentn la mayor cantidad de actividades de promoción y mercadeo. Aún así como este pronóstico, el 2018 presentó un aumento considerable de actividades, en razón a las nuevos eventos que se desarrollaron en la ciudad y que abren nuevas oportunidades para su promoción y posicionamiento turístico.   
Por otra parte, la versatilidad de las acciones de promoción, que en algunos casos permite la realización de varias actividades en el marco de una actividad mayor, también incrementó el número de actividades realizadas. Es así, como en el marco de la feria de turismo Anato, fué posible realizar presentación de destino y press trip.
Por otra parte, en diciembre solo fue posible realizar 3 de las 7 actividades pogramadas, en razón a que se tenia programado por parte de Procolombia un workshop, que finalmente no se realizó. Por otra parte, se tenía prevista la participación en la reunión anual de USTOA - USA, que abarcaba dias de noviembre y diciembre, sin embargo, la Alcadía Mayor negó la comisión de servicios.
Finalmente, el indicador presenta un comportamiento positivo en el cumplimiento de la meta, así mismo, base en los resultados obtenidos se revisará la programación para el 2019.</t>
    </r>
  </si>
  <si>
    <t>IV Trimestre 2018</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</si>
</sst>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P_t_s_-;\-* #,##0\ _P_t_s_-;_-* &quot;-&quot;\ _P_t_s_-;_-@_-"/>
    <numFmt numFmtId="173" formatCode="_ [$€-2]\ * #,##0.00_ ;_ [$€-2]\ * \-#,##0.00_ ;_ [$€-2]\ * &quot;-&quot;??_ "/>
    <numFmt numFmtId="174" formatCode="&quot;$&quot;#.00"/>
    <numFmt numFmtId="175" formatCode="#.00"/>
    <numFmt numFmtId="176" formatCode="%#.00"/>
    <numFmt numFmtId="177" formatCode="#."/>
    <numFmt numFmtId="178" formatCode="m\o\n\th\ d\,\ yyyy"/>
    <numFmt numFmtId="179" formatCode="0.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0000%"/>
    <numFmt numFmtId="188" formatCode="0.000000%"/>
    <numFmt numFmtId="189" formatCode="0.0000000"/>
    <numFmt numFmtId="190" formatCode="0.000000"/>
    <numFmt numFmtId="191" formatCode="0.00000"/>
    <numFmt numFmtId="192" formatCode="0.0000"/>
    <numFmt numFmtId="193" formatCode="0.000"/>
  </numFmts>
  <fonts count="64">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sz val="8"/>
      <name val="Times New Roman"/>
      <family val="1"/>
    </font>
    <font>
      <b/>
      <sz val="11"/>
      <name val="Times New Roman"/>
      <family val="1"/>
    </font>
    <font>
      <sz val="11"/>
      <name val="Times New Roman"/>
      <family val="1"/>
    </font>
    <font>
      <b/>
      <sz val="8"/>
      <name val="Arial"/>
      <family val="1"/>
    </font>
    <font>
      <sz val="8"/>
      <name val="Arial"/>
      <family val="1"/>
    </font>
    <font>
      <sz val="10"/>
      <color indexed="8"/>
      <name val="Calibri"/>
      <family val="0"/>
    </font>
    <font>
      <sz val="7"/>
      <color indexed="8"/>
      <name val="Calibri"/>
      <family val="0"/>
    </font>
    <font>
      <sz val="5.8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indexed="55"/>
      <name val="Times New Roman"/>
      <family val="1"/>
    </font>
    <font>
      <sz val="11"/>
      <color indexed="8"/>
      <name val="Times New Roman"/>
      <family val="1"/>
    </font>
    <font>
      <b/>
      <sz val="11"/>
      <color indexed="8"/>
      <name val="Times New Roman"/>
      <family val="1"/>
    </font>
    <font>
      <b/>
      <sz val="10"/>
      <color indexed="60"/>
      <name val="Times New Roman"/>
      <family val="1"/>
    </font>
    <font>
      <b/>
      <sz val="18"/>
      <color indexed="63"/>
      <name val="Times New Roman"/>
      <family val="1"/>
    </font>
    <font>
      <sz val="10"/>
      <color indexed="8"/>
      <name val="Times New Roman"/>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3499799966812134"/>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C0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color indexed="63"/>
      </top>
      <bottom style="thin"/>
    </border>
    <border>
      <left style="thin"/>
      <right style="medium"/>
      <top>
        <color indexed="63"/>
      </top>
      <bottom style="thin"/>
    </border>
    <border>
      <left/>
      <right style="medium"/>
      <top/>
      <bottom/>
    </border>
    <border>
      <left>
        <color indexed="63"/>
      </left>
      <right style="thin"/>
      <top style="medium"/>
      <bottom style="medium"/>
    </border>
    <border>
      <left/>
      <right/>
      <top/>
      <bottom style="medium"/>
    </border>
    <border>
      <left/>
      <right style="medium"/>
      <top/>
      <bottom style="medium"/>
    </border>
    <border>
      <left>
        <color indexed="63"/>
      </left>
      <right>
        <color indexed="63"/>
      </right>
      <top>
        <color indexed="63"/>
      </top>
      <bottom style="thin"/>
    </border>
    <border>
      <left/>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style="medium"/>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thin"/>
      <top>
        <color indexed="63"/>
      </top>
      <bottom style="thin"/>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top/>
      <bottom style="medium"/>
    </border>
    <border>
      <left/>
      <right style="thin"/>
      <top/>
      <bottom style="medium"/>
    </border>
    <border>
      <left/>
      <right style="medium"/>
      <top style="thin"/>
      <bottom/>
    </border>
    <border>
      <left style="medium"/>
      <right/>
      <top style="thin"/>
      <bottom/>
    </border>
    <border>
      <left style="medium"/>
      <right/>
      <top/>
      <bottom style="medium"/>
    </border>
    <border>
      <left style="medium"/>
      <right style="thin"/>
      <top style="medium"/>
      <bottom style="thin"/>
    </border>
    <border>
      <left style="thin"/>
      <right style="medium"/>
      <top style="thin"/>
      <bottom style="medium"/>
    </border>
    <border>
      <left style="medium"/>
      <right/>
      <top style="medium"/>
      <bottom/>
    </border>
    <border>
      <left/>
      <right/>
      <top style="medium"/>
      <bottom/>
    </border>
    <border>
      <left/>
      <right style="thin"/>
      <top style="medium"/>
      <bottom>
        <color indexed="63"/>
      </bottom>
    </border>
    <border>
      <left style="thin"/>
      <right/>
      <top style="medium"/>
      <bottom style="medium"/>
    </border>
    <border>
      <left/>
      <right/>
      <top style="medium"/>
      <bottom style="medium"/>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style="medium"/>
      <right/>
      <top style="thin"/>
      <bottom style="medium"/>
    </border>
    <border>
      <left/>
      <right style="thin"/>
      <top style="thin"/>
      <bottom style="medium"/>
    </border>
    <border>
      <left style="medium"/>
      <right/>
      <top style="medium"/>
      <bottom style="medium"/>
    </border>
    <border>
      <left style="medium"/>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4" fontId="3" fillId="0" borderId="0">
      <alignment/>
      <protection locked="0"/>
    </xf>
    <xf numFmtId="174" fontId="3" fillId="0" borderId="0">
      <alignment/>
      <protection locked="0"/>
    </xf>
    <xf numFmtId="178" fontId="3" fillId="0" borderId="0">
      <alignment/>
      <protection locked="0"/>
    </xf>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3" fontId="0" fillId="0" borderId="0" applyFont="0" applyFill="0" applyBorder="0" applyAlignment="0" applyProtection="0"/>
    <xf numFmtId="175" fontId="3" fillId="0" borderId="0">
      <alignment/>
      <protection locked="0"/>
    </xf>
    <xf numFmtId="177" fontId="4" fillId="0" borderId="0">
      <alignment/>
      <protection locked="0"/>
    </xf>
    <xf numFmtId="177"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32" borderId="4" applyNumberFormat="0" applyFont="0" applyAlignment="0" applyProtection="0"/>
    <xf numFmtId="176" fontId="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177" fontId="3" fillId="0" borderId="9">
      <alignment/>
      <protection locked="0"/>
    </xf>
  </cellStyleXfs>
  <cellXfs count="241">
    <xf numFmtId="0" fontId="0" fillId="0" borderId="0" xfId="0" applyAlignment="1">
      <alignment/>
    </xf>
    <xf numFmtId="0" fontId="57" fillId="33" borderId="10" xfId="66" applyFont="1" applyFill="1" applyBorder="1" applyAlignment="1">
      <alignment horizontal="center" vertical="center" wrapText="1"/>
      <protection/>
    </xf>
    <xf numFmtId="0" fontId="57" fillId="33" borderId="10" xfId="66" applyFont="1" applyFill="1" applyBorder="1" applyAlignment="1">
      <alignment horizontal="center"/>
      <protection/>
    </xf>
    <xf numFmtId="0" fontId="0" fillId="0" borderId="0" xfId="66">
      <alignment/>
      <protection/>
    </xf>
    <xf numFmtId="0" fontId="57" fillId="0" borderId="0" xfId="66" applyFont="1" applyFill="1" applyAlignment="1">
      <alignment horizontal="center" vertical="center" wrapText="1"/>
      <protection/>
    </xf>
    <xf numFmtId="0" fontId="57" fillId="0" borderId="0" xfId="67" applyFont="1" applyAlignment="1">
      <alignment horizontal="left" vertical="center" wrapText="1"/>
      <protection/>
    </xf>
    <xf numFmtId="0" fontId="0" fillId="34" borderId="0" xfId="66" applyFill="1" applyAlignment="1" applyProtection="1">
      <alignment horizontal="center" vertical="center" wrapText="1"/>
      <protection/>
    </xf>
    <xf numFmtId="0" fontId="0" fillId="34" borderId="0" xfId="66" applyFont="1" applyFill="1" applyAlignment="1" applyProtection="1">
      <alignment horizontal="left" vertical="center" wrapText="1"/>
      <protection/>
    </xf>
    <xf numFmtId="0" fontId="0" fillId="35" borderId="11" xfId="66" applyFont="1" applyFill="1" applyBorder="1" applyAlignment="1">
      <alignment vertical="center"/>
      <protection/>
    </xf>
    <xf numFmtId="0" fontId="33" fillId="35" borderId="10" xfId="66" applyFont="1" applyFill="1" applyBorder="1" applyAlignment="1" applyProtection="1">
      <alignment vertical="center" wrapText="1"/>
      <protection/>
    </xf>
    <xf numFmtId="0" fontId="0" fillId="36" borderId="0" xfId="66" applyFill="1" applyAlignment="1">
      <alignment horizontal="center"/>
      <protection/>
    </xf>
    <xf numFmtId="0" fontId="0" fillId="36" borderId="0" xfId="66" applyFill="1">
      <alignment/>
      <protection/>
    </xf>
    <xf numFmtId="0" fontId="0" fillId="0" borderId="0" xfId="66" applyFont="1" applyFill="1" applyAlignment="1">
      <alignment horizontal="left" vertical="center"/>
      <protection/>
    </xf>
    <xf numFmtId="0" fontId="41" fillId="0" borderId="0" xfId="67" applyAlignment="1">
      <alignment horizontal="left"/>
      <protection/>
    </xf>
    <xf numFmtId="0" fontId="0" fillId="0" borderId="0" xfId="66" applyFill="1">
      <alignment/>
      <protection/>
    </xf>
    <xf numFmtId="0" fontId="33" fillId="0" borderId="0" xfId="66" applyFont="1" applyFill="1" applyBorder="1" applyAlignment="1">
      <alignment/>
      <protection/>
    </xf>
    <xf numFmtId="0" fontId="0" fillId="36" borderId="11" xfId="66" applyFont="1" applyFill="1" applyBorder="1" applyAlignment="1">
      <alignment vertical="center"/>
      <protection/>
    </xf>
    <xf numFmtId="0" fontId="33" fillId="36" borderId="10" xfId="66" applyFont="1" applyFill="1" applyBorder="1" applyAlignment="1" applyProtection="1">
      <alignment vertical="center" wrapText="1"/>
      <protection/>
    </xf>
    <xf numFmtId="0" fontId="0" fillId="34" borderId="0" xfId="66" applyFont="1" applyFill="1" applyAlignment="1" applyProtection="1">
      <alignment horizontal="right" vertical="center" wrapText="1"/>
      <protection/>
    </xf>
    <xf numFmtId="0" fontId="0" fillId="37" borderId="0" xfId="66" applyFill="1" applyAlignment="1">
      <alignment horizontal="center"/>
      <protection/>
    </xf>
    <xf numFmtId="0" fontId="0" fillId="37" borderId="0" xfId="66" applyFill="1">
      <alignment/>
      <protection/>
    </xf>
    <xf numFmtId="0" fontId="0" fillId="34" borderId="0" xfId="66" applyFill="1" applyAlignment="1">
      <alignment horizontal="center"/>
      <protection/>
    </xf>
    <xf numFmtId="0" fontId="0" fillId="34" borderId="0" xfId="66" applyFill="1">
      <alignment/>
      <protection/>
    </xf>
    <xf numFmtId="0" fontId="33" fillId="0" borderId="0" xfId="66" applyFont="1" applyFill="1">
      <alignment/>
      <protection/>
    </xf>
    <xf numFmtId="0" fontId="41" fillId="0" borderId="0" xfId="67" applyAlignment="1">
      <alignment/>
      <protection/>
    </xf>
    <xf numFmtId="3" fontId="33" fillId="36" borderId="10" xfId="66" applyNumberFormat="1" applyFont="1" applyFill="1" applyBorder="1" applyAlignment="1" applyProtection="1">
      <alignment vertical="center" wrapText="1"/>
      <protection/>
    </xf>
    <xf numFmtId="0" fontId="0" fillId="38" borderId="0" xfId="66" applyFont="1" applyFill="1" applyAlignment="1" applyProtection="1">
      <alignment horizontal="right" vertical="center" wrapText="1"/>
      <protection/>
    </xf>
    <xf numFmtId="0" fontId="0" fillId="38" borderId="0" xfId="66" applyFont="1" applyFill="1" applyAlignment="1" applyProtection="1">
      <alignment horizontal="left" vertical="center" wrapText="1"/>
      <protection/>
    </xf>
    <xf numFmtId="0" fontId="33" fillId="36" borderId="10" xfId="66" applyFont="1" applyFill="1" applyBorder="1" applyAlignment="1">
      <alignment horizontal="left" vertical="center" wrapText="1"/>
      <protection/>
    </xf>
    <xf numFmtId="0" fontId="33" fillId="36" borderId="10" xfId="66" applyFont="1" applyFill="1" applyBorder="1" applyAlignment="1">
      <alignment vertical="center" wrapText="1"/>
      <protection/>
    </xf>
    <xf numFmtId="0" fontId="33" fillId="35" borderId="11" xfId="66" applyFont="1" applyFill="1" applyBorder="1" applyAlignment="1">
      <alignment vertical="center" wrapText="1"/>
      <protection/>
    </xf>
    <xf numFmtId="0" fontId="33" fillId="36" borderId="11" xfId="66" applyFont="1" applyFill="1" applyBorder="1" applyAlignment="1">
      <alignment vertical="center"/>
      <protection/>
    </xf>
    <xf numFmtId="0" fontId="33" fillId="35" borderId="11" xfId="66" applyFont="1" applyFill="1" applyBorder="1" applyAlignment="1">
      <alignment vertical="center"/>
      <protection/>
    </xf>
    <xf numFmtId="0" fontId="33" fillId="35" borderId="10" xfId="66" applyFont="1" applyFill="1" applyBorder="1" applyAlignment="1">
      <alignment vertical="center" wrapText="1"/>
      <protection/>
    </xf>
    <xf numFmtId="0" fontId="33" fillId="0" borderId="10" xfId="66" applyFont="1" applyFill="1" applyBorder="1" applyAlignment="1" applyProtection="1">
      <alignment vertical="center" wrapText="1"/>
      <protection/>
    </xf>
    <xf numFmtId="0" fontId="33" fillId="34" borderId="10" xfId="66" applyFont="1" applyFill="1" applyBorder="1" applyAlignment="1">
      <alignment vertical="center"/>
      <protection/>
    </xf>
    <xf numFmtId="0" fontId="33" fillId="34" borderId="10" xfId="66" applyFont="1" applyFill="1" applyBorder="1" applyAlignment="1">
      <alignment vertical="center" wrapText="1"/>
      <protection/>
    </xf>
    <xf numFmtId="0" fontId="5" fillId="38" borderId="0" xfId="66" applyFont="1" applyFill="1" applyAlignment="1" applyProtection="1">
      <alignment horizontal="left" vertical="center" wrapText="1"/>
      <protection/>
    </xf>
    <xf numFmtId="0" fontId="5" fillId="34" borderId="0" xfId="66" applyFont="1" applyFill="1" applyAlignment="1" applyProtection="1">
      <alignment horizontal="left" vertical="center" wrapText="1"/>
      <protection/>
    </xf>
    <xf numFmtId="0" fontId="5" fillId="38" borderId="0" xfId="66" applyFont="1" applyFill="1" applyBorder="1" applyAlignment="1" applyProtection="1">
      <alignment horizontal="left" vertical="center" wrapText="1"/>
      <protection/>
    </xf>
    <xf numFmtId="0" fontId="5" fillId="38" borderId="0" xfId="66" applyFont="1" applyFill="1" applyBorder="1" applyAlignment="1" applyProtection="1">
      <alignment horizontal="center" vertical="center" wrapText="1"/>
      <protection/>
    </xf>
    <xf numFmtId="0" fontId="6" fillId="39" borderId="0" xfId="66" applyFont="1" applyFill="1" applyAlignment="1" applyProtection="1">
      <alignment horizontal="left" vertical="center" wrapText="1"/>
      <protection/>
    </xf>
    <xf numFmtId="0" fontId="6" fillId="39" borderId="0" xfId="66" applyFont="1" applyFill="1" applyBorder="1" applyAlignment="1" applyProtection="1">
      <alignment horizontal="center" vertical="center" wrapText="1"/>
      <protection/>
    </xf>
    <xf numFmtId="0" fontId="5" fillId="0" borderId="0" xfId="66" applyFont="1" applyFill="1" applyAlignment="1" applyProtection="1">
      <alignment horizontal="left" vertical="center" wrapText="1"/>
      <protection/>
    </xf>
    <xf numFmtId="0" fontId="6" fillId="39" borderId="0" xfId="66" applyFont="1" applyFill="1" applyAlignment="1" applyProtection="1">
      <alignment horizontal="center" vertical="center" wrapText="1"/>
      <protection/>
    </xf>
    <xf numFmtId="0" fontId="5" fillId="0" borderId="0" xfId="72" applyNumberFormat="1" applyFont="1" applyFill="1" applyAlignment="1" applyProtection="1">
      <alignment horizontal="center" vertical="center" wrapText="1"/>
      <protection/>
    </xf>
    <xf numFmtId="0" fontId="5" fillId="39" borderId="0" xfId="66" applyNumberFormat="1" applyFont="1" applyFill="1" applyBorder="1" applyAlignment="1" applyProtection="1">
      <alignment horizontal="center" vertical="center" wrapText="1"/>
      <protection/>
    </xf>
    <xf numFmtId="14" fontId="6" fillId="39" borderId="0" xfId="66" applyNumberFormat="1" applyFont="1" applyFill="1" applyBorder="1" applyAlignment="1" applyProtection="1">
      <alignment horizontal="center" vertical="center" wrapText="1"/>
      <protection/>
    </xf>
    <xf numFmtId="0" fontId="5" fillId="39" borderId="0" xfId="66" applyFont="1" applyFill="1" applyBorder="1" applyAlignment="1" applyProtection="1">
      <alignment horizontal="center" vertical="center" wrapText="1"/>
      <protection/>
    </xf>
    <xf numFmtId="0" fontId="5" fillId="39" borderId="0" xfId="66" applyFont="1" applyFill="1" applyAlignment="1" applyProtection="1">
      <alignment horizontal="left" vertical="center" wrapText="1"/>
      <protection/>
    </xf>
    <xf numFmtId="0" fontId="6" fillId="39" borderId="0" xfId="66" applyFont="1" applyFill="1" applyBorder="1" applyAlignment="1" applyProtection="1">
      <alignment vertical="center" wrapText="1"/>
      <protection/>
    </xf>
    <xf numFmtId="3" fontId="6" fillId="34" borderId="12" xfId="66" applyNumberFormat="1" applyFont="1" applyFill="1" applyBorder="1" applyAlignment="1" applyProtection="1">
      <alignment horizontal="center" vertical="center" wrapText="1"/>
      <protection/>
    </xf>
    <xf numFmtId="1" fontId="8" fillId="39" borderId="13" xfId="66" applyNumberFormat="1" applyFont="1" applyFill="1" applyBorder="1" applyAlignment="1" applyProtection="1">
      <alignment horizontal="center" vertical="center" wrapText="1"/>
      <protection/>
    </xf>
    <xf numFmtId="9" fontId="5" fillId="39" borderId="14" xfId="72" applyNumberFormat="1" applyFont="1" applyFill="1" applyBorder="1" applyAlignment="1" applyProtection="1">
      <alignment horizontal="center" vertical="center" wrapText="1"/>
      <protection/>
    </xf>
    <xf numFmtId="0" fontId="5" fillId="0" borderId="0" xfId="66" applyFont="1" applyBorder="1" applyAlignment="1" applyProtection="1">
      <alignment horizontal="center" vertical="center"/>
      <protection/>
    </xf>
    <xf numFmtId="0" fontId="5" fillId="0" borderId="0" xfId="66" applyFont="1" applyBorder="1" applyProtection="1">
      <alignment/>
      <protection/>
    </xf>
    <xf numFmtId="0" fontId="5" fillId="0" borderId="15" xfId="66" applyFont="1" applyBorder="1" applyProtection="1">
      <alignment/>
      <protection/>
    </xf>
    <xf numFmtId="0" fontId="6" fillId="39" borderId="16" xfId="66" applyFont="1" applyFill="1" applyBorder="1" applyAlignment="1" applyProtection="1">
      <alignment horizontal="center" vertical="center" wrapText="1"/>
      <protection/>
    </xf>
    <xf numFmtId="0" fontId="5" fillId="0" borderId="17" xfId="66" applyFont="1" applyBorder="1" applyProtection="1">
      <alignment/>
      <protection/>
    </xf>
    <xf numFmtId="0" fontId="5" fillId="0" borderId="18" xfId="66" applyFont="1" applyBorder="1" applyProtection="1">
      <alignment/>
      <protection/>
    </xf>
    <xf numFmtId="3" fontId="5" fillId="39" borderId="0" xfId="60" applyNumberFormat="1" applyFont="1" applyFill="1" applyBorder="1" applyAlignment="1" applyProtection="1">
      <alignment horizontal="center" vertical="center" wrapText="1"/>
      <protection/>
    </xf>
    <xf numFmtId="3" fontId="5" fillId="39" borderId="0" xfId="72" applyNumberFormat="1" applyFont="1" applyFill="1" applyBorder="1" applyAlignment="1" applyProtection="1">
      <alignment horizontal="center" vertical="center" wrapText="1"/>
      <protection/>
    </xf>
    <xf numFmtId="9" fontId="5" fillId="39" borderId="0" xfId="72" applyNumberFormat="1" applyFont="1" applyFill="1" applyBorder="1" applyAlignment="1" applyProtection="1">
      <alignment horizontal="center" vertical="center" wrapText="1"/>
      <protection/>
    </xf>
    <xf numFmtId="0" fontId="5" fillId="39" borderId="0" xfId="66" applyFont="1" applyFill="1" applyBorder="1" applyProtection="1">
      <alignment/>
      <protection/>
    </xf>
    <xf numFmtId="0" fontId="5" fillId="39" borderId="0" xfId="66" applyNumberFormat="1" applyFont="1" applyFill="1" applyBorder="1" applyAlignment="1" applyProtection="1">
      <alignment horizontal="justify" vertical="center" wrapText="1"/>
      <protection/>
    </xf>
    <xf numFmtId="0" fontId="5" fillId="39" borderId="0" xfId="66" applyFont="1" applyFill="1" applyBorder="1" applyAlignment="1" applyProtection="1">
      <alignment horizontal="left" vertical="center" wrapText="1"/>
      <protection/>
    </xf>
    <xf numFmtId="0" fontId="58" fillId="39" borderId="19" xfId="66" applyFont="1" applyFill="1" applyBorder="1" applyProtection="1">
      <alignment/>
      <protection/>
    </xf>
    <xf numFmtId="0" fontId="10" fillId="39" borderId="19" xfId="66" applyFont="1" applyFill="1" applyBorder="1" applyProtection="1">
      <alignment/>
      <protection/>
    </xf>
    <xf numFmtId="0" fontId="10" fillId="39" borderId="0" xfId="66" applyFont="1" applyFill="1" applyBorder="1" applyProtection="1">
      <alignment/>
      <protection/>
    </xf>
    <xf numFmtId="0" fontId="5" fillId="39" borderId="13" xfId="66" applyFont="1" applyFill="1" applyBorder="1" applyAlignment="1" applyProtection="1">
      <alignment horizontal="center" vertical="center" wrapText="1"/>
      <protection locked="0"/>
    </xf>
    <xf numFmtId="0" fontId="5" fillId="39" borderId="13" xfId="66" applyFont="1" applyFill="1" applyBorder="1" applyAlignment="1" applyProtection="1">
      <alignment horizontal="center" vertical="center" wrapText="1"/>
      <protection/>
    </xf>
    <xf numFmtId="0" fontId="6" fillId="34" borderId="20" xfId="66" applyFont="1" applyFill="1" applyBorder="1" applyAlignment="1" applyProtection="1">
      <alignment horizontal="center" vertical="center" wrapText="1"/>
      <protection/>
    </xf>
    <xf numFmtId="0" fontId="5" fillId="39" borderId="21" xfId="66" applyFont="1" applyFill="1" applyBorder="1" applyAlignment="1" applyProtection="1">
      <alignment horizontal="center" vertical="center" wrapText="1"/>
      <protection locked="0"/>
    </xf>
    <xf numFmtId="0" fontId="5" fillId="39" borderId="22" xfId="66" applyFont="1" applyFill="1" applyBorder="1" applyAlignment="1" applyProtection="1">
      <alignment horizontal="center" vertical="center" wrapText="1"/>
      <protection locked="0"/>
    </xf>
    <xf numFmtId="0" fontId="5" fillId="39" borderId="23" xfId="66" applyFont="1" applyFill="1" applyBorder="1" applyAlignment="1" applyProtection="1">
      <alignment horizontal="center" vertical="center" wrapText="1"/>
      <protection/>
    </xf>
    <xf numFmtId="9" fontId="5" fillId="39" borderId="24" xfId="72" applyNumberFormat="1" applyFont="1" applyFill="1" applyBorder="1" applyAlignment="1" applyProtection="1">
      <alignment horizontal="center" vertical="center" wrapText="1"/>
      <protection/>
    </xf>
    <xf numFmtId="9" fontId="5" fillId="39" borderId="25" xfId="72" applyNumberFormat="1" applyFont="1" applyFill="1" applyBorder="1" applyAlignment="1" applyProtection="1">
      <alignment horizontal="center" vertical="center" wrapText="1"/>
      <protection/>
    </xf>
    <xf numFmtId="1" fontId="6" fillId="39" borderId="0" xfId="66" applyNumberFormat="1" applyFont="1" applyFill="1" applyAlignment="1" applyProtection="1">
      <alignment horizontal="left" vertical="center" wrapText="1"/>
      <protection/>
    </xf>
    <xf numFmtId="0" fontId="9" fillId="37" borderId="12" xfId="66" applyFont="1" applyFill="1" applyBorder="1" applyAlignment="1">
      <alignment horizontal="center" vertical="center"/>
      <protection/>
    </xf>
    <xf numFmtId="0" fontId="9" fillId="37" borderId="26" xfId="66" applyFont="1" applyFill="1" applyBorder="1" applyAlignment="1">
      <alignment horizontal="center" vertical="center"/>
      <protection/>
    </xf>
    <xf numFmtId="0" fontId="9" fillId="39" borderId="27" xfId="66" applyFont="1" applyFill="1" applyBorder="1" applyAlignment="1" applyProtection="1">
      <alignment vertical="center" wrapText="1"/>
      <protection/>
    </xf>
    <xf numFmtId="0" fontId="59" fillId="0" borderId="27" xfId="66" applyFont="1" applyBorder="1" applyAlignment="1">
      <alignment horizontal="justify" vertical="center" wrapText="1"/>
      <protection/>
    </xf>
    <xf numFmtId="0" fontId="9" fillId="39" borderId="28" xfId="66" applyFont="1" applyFill="1" applyBorder="1" applyAlignment="1" applyProtection="1">
      <alignment vertical="center" wrapText="1"/>
      <protection/>
    </xf>
    <xf numFmtId="0" fontId="59" fillId="0" borderId="28" xfId="66" applyFont="1" applyBorder="1" applyAlignment="1">
      <alignment horizontal="justify" vertical="center" wrapText="1"/>
      <protection/>
    </xf>
    <xf numFmtId="0" fontId="0" fillId="39" borderId="0" xfId="66" applyFill="1" applyBorder="1">
      <alignment/>
      <protection/>
    </xf>
    <xf numFmtId="0" fontId="10" fillId="0" borderId="28" xfId="66" applyFont="1" applyBorder="1" applyAlignment="1">
      <alignment horizontal="justify" vertical="center" wrapText="1"/>
      <protection/>
    </xf>
    <xf numFmtId="0" fontId="9" fillId="39" borderId="29" xfId="66" applyFont="1" applyFill="1" applyBorder="1" applyAlignment="1" applyProtection="1">
      <alignment vertical="center" wrapText="1"/>
      <protection/>
    </xf>
    <xf numFmtId="0" fontId="59" fillId="0" borderId="29" xfId="66" applyFont="1" applyBorder="1" applyAlignment="1">
      <alignment horizontal="justify" vertical="center" wrapText="1"/>
      <protection/>
    </xf>
    <xf numFmtId="0" fontId="6" fillId="39" borderId="0" xfId="66" applyNumberFormat="1" applyFont="1" applyFill="1" applyBorder="1" applyAlignment="1" applyProtection="1">
      <alignment vertical="center" wrapText="1"/>
      <protection/>
    </xf>
    <xf numFmtId="0" fontId="9" fillId="39" borderId="28" xfId="66" applyNumberFormat="1" applyFont="1" applyFill="1" applyBorder="1" applyAlignment="1" applyProtection="1">
      <alignment vertical="center" wrapText="1"/>
      <protection/>
    </xf>
    <xf numFmtId="0" fontId="59" fillId="0" borderId="30" xfId="66" applyFont="1" applyBorder="1" applyAlignment="1">
      <alignment horizontal="justify" vertical="center" wrapText="1"/>
      <protection/>
    </xf>
    <xf numFmtId="0" fontId="9" fillId="39" borderId="31" xfId="66" applyFont="1" applyFill="1" applyBorder="1" applyAlignment="1" applyProtection="1">
      <alignment vertical="center" wrapText="1"/>
      <protection/>
    </xf>
    <xf numFmtId="0" fontId="59" fillId="0" borderId="31" xfId="66" applyFont="1" applyBorder="1" applyAlignment="1">
      <alignment horizontal="justify" vertical="center" wrapText="1"/>
      <protection/>
    </xf>
    <xf numFmtId="1" fontId="5" fillId="39" borderId="13" xfId="66" applyNumberFormat="1" applyFont="1" applyFill="1" applyBorder="1" applyAlignment="1" applyProtection="1">
      <alignment horizontal="center" vertical="center" wrapText="1"/>
      <protection/>
    </xf>
    <xf numFmtId="1" fontId="6" fillId="39" borderId="16" xfId="66" applyNumberFormat="1" applyFont="1" applyFill="1" applyBorder="1" applyAlignment="1" applyProtection="1">
      <alignment horizontal="center" vertical="center" wrapText="1"/>
      <protection/>
    </xf>
    <xf numFmtId="0" fontId="8" fillId="0" borderId="32" xfId="0" applyFont="1" applyBorder="1" applyAlignment="1">
      <alignment horizontal="center" vertical="center"/>
    </xf>
    <xf numFmtId="0" fontId="5" fillId="38" borderId="33" xfId="66" applyFont="1" applyFill="1" applyBorder="1" applyAlignment="1" applyProtection="1">
      <alignment horizontal="center" vertical="center" wrapText="1"/>
      <protection/>
    </xf>
    <xf numFmtId="0" fontId="5" fillId="38" borderId="34" xfId="66" applyFont="1" applyFill="1" applyBorder="1" applyAlignment="1" applyProtection="1">
      <alignment horizontal="center" vertical="center" wrapText="1"/>
      <protection/>
    </xf>
    <xf numFmtId="0" fontId="5" fillId="38" borderId="35" xfId="66" applyFont="1" applyFill="1" applyBorder="1" applyAlignment="1" applyProtection="1">
      <alignment horizontal="center" vertical="center" wrapText="1"/>
      <protection/>
    </xf>
    <xf numFmtId="0" fontId="5" fillId="38" borderId="36" xfId="66" applyFont="1" applyFill="1" applyBorder="1" applyAlignment="1" applyProtection="1">
      <alignment horizontal="center" vertical="center" wrapText="1"/>
      <protection/>
    </xf>
    <xf numFmtId="0" fontId="5" fillId="38" borderId="37" xfId="66" applyFont="1" applyFill="1" applyBorder="1" applyAlignment="1" applyProtection="1">
      <alignment horizontal="center" vertical="center" wrapText="1"/>
      <protection/>
    </xf>
    <xf numFmtId="0" fontId="5" fillId="38" borderId="38" xfId="66" applyFont="1" applyFill="1" applyBorder="1" applyAlignment="1" applyProtection="1">
      <alignment horizontal="center" vertical="center" wrapText="1"/>
      <protection/>
    </xf>
    <xf numFmtId="0" fontId="5" fillId="38" borderId="39" xfId="66" applyFont="1" applyFill="1" applyBorder="1" applyAlignment="1" applyProtection="1">
      <alignment horizontal="center" vertical="center" wrapText="1"/>
      <protection/>
    </xf>
    <xf numFmtId="0" fontId="5" fillId="38" borderId="40" xfId="66" applyFont="1" applyFill="1" applyBorder="1" applyAlignment="1" applyProtection="1">
      <alignment horizontal="center" vertical="center" wrapText="1"/>
      <protection/>
    </xf>
    <xf numFmtId="0" fontId="5" fillId="38" borderId="41" xfId="66" applyFont="1" applyFill="1" applyBorder="1" applyAlignment="1" applyProtection="1">
      <alignment horizontal="center" vertical="center" wrapText="1"/>
      <protection/>
    </xf>
    <xf numFmtId="0" fontId="60" fillId="39" borderId="42" xfId="66" applyFont="1" applyFill="1" applyBorder="1" applyAlignment="1" applyProtection="1">
      <alignment horizontal="center" vertical="center" wrapText="1"/>
      <protection/>
    </xf>
    <xf numFmtId="0" fontId="60" fillId="39" borderId="43" xfId="66" applyFont="1" applyFill="1" applyBorder="1" applyAlignment="1" applyProtection="1">
      <alignment horizontal="center" vertical="center" wrapText="1"/>
      <protection/>
    </xf>
    <xf numFmtId="0" fontId="60" fillId="39" borderId="22" xfId="66" applyFont="1" applyFill="1" applyBorder="1" applyAlignment="1" applyProtection="1">
      <alignment horizontal="center" vertical="center" wrapText="1"/>
      <protection/>
    </xf>
    <xf numFmtId="0" fontId="60" fillId="39" borderId="44" xfId="66" applyFont="1" applyFill="1" applyBorder="1" applyAlignment="1" applyProtection="1">
      <alignment horizontal="center" vertical="center" wrapText="1"/>
      <protection/>
    </xf>
    <xf numFmtId="0" fontId="60" fillId="39" borderId="0" xfId="66" applyFont="1" applyFill="1" applyBorder="1" applyAlignment="1" applyProtection="1">
      <alignment horizontal="center" vertical="center" wrapText="1"/>
      <protection/>
    </xf>
    <xf numFmtId="0" fontId="60" fillId="39" borderId="23" xfId="66" applyFont="1" applyFill="1" applyBorder="1" applyAlignment="1" applyProtection="1">
      <alignment horizontal="center" vertical="center" wrapText="1"/>
      <protection/>
    </xf>
    <xf numFmtId="0" fontId="60" fillId="39" borderId="45" xfId="66" applyFont="1" applyFill="1" applyBorder="1" applyAlignment="1" applyProtection="1">
      <alignment horizontal="center" vertical="center" wrapText="1"/>
      <protection/>
    </xf>
    <xf numFmtId="0" fontId="60" fillId="39" borderId="19" xfId="66" applyFont="1" applyFill="1" applyBorder="1" applyAlignment="1" applyProtection="1">
      <alignment horizontal="center" vertical="center" wrapText="1"/>
      <protection/>
    </xf>
    <xf numFmtId="0" fontId="60" fillId="39" borderId="13" xfId="66" applyFont="1" applyFill="1" applyBorder="1" applyAlignment="1" applyProtection="1">
      <alignment horizontal="center" vertical="center" wrapText="1"/>
      <protection/>
    </xf>
    <xf numFmtId="0" fontId="6" fillId="34" borderId="46" xfId="66" applyFont="1" applyFill="1" applyBorder="1" applyAlignment="1" applyProtection="1">
      <alignment horizontal="center" vertical="center" wrapText="1"/>
      <protection/>
    </xf>
    <xf numFmtId="0" fontId="6" fillId="34" borderId="47" xfId="66" applyFont="1" applyFill="1" applyBorder="1" applyAlignment="1" applyProtection="1">
      <alignment horizontal="center" vertical="center" wrapText="1"/>
      <protection/>
    </xf>
    <xf numFmtId="0" fontId="6" fillId="34" borderId="25" xfId="66" applyFont="1" applyFill="1" applyBorder="1" applyAlignment="1" applyProtection="1">
      <alignment horizontal="center" vertical="center" wrapText="1"/>
      <protection/>
    </xf>
    <xf numFmtId="0" fontId="6" fillId="34" borderId="48" xfId="66" applyFont="1" applyFill="1" applyBorder="1" applyAlignment="1" applyProtection="1">
      <alignment horizontal="left" vertical="center" wrapText="1"/>
      <protection/>
    </xf>
    <xf numFmtId="0" fontId="6" fillId="34" borderId="10" xfId="66" applyFont="1" applyFill="1" applyBorder="1" applyAlignment="1" applyProtection="1">
      <alignment horizontal="left" vertical="center" wrapText="1"/>
      <protection/>
    </xf>
    <xf numFmtId="0" fontId="61" fillId="39" borderId="10" xfId="66" applyFont="1" applyFill="1" applyBorder="1" applyAlignment="1" applyProtection="1">
      <alignment horizontal="left" vertical="center" wrapText="1" readingOrder="1"/>
      <protection/>
    </xf>
    <xf numFmtId="0" fontId="61" fillId="39" borderId="49" xfId="66" applyFont="1" applyFill="1" applyBorder="1" applyAlignment="1" applyProtection="1">
      <alignment horizontal="left" vertical="center" wrapText="1" readingOrder="1"/>
      <protection/>
    </xf>
    <xf numFmtId="0" fontId="6" fillId="34" borderId="50" xfId="66" applyFont="1" applyFill="1" applyBorder="1" applyAlignment="1" applyProtection="1">
      <alignment horizontal="left" vertical="center" wrapText="1"/>
      <protection/>
    </xf>
    <xf numFmtId="0" fontId="6" fillId="34" borderId="32" xfId="66" applyFont="1" applyFill="1" applyBorder="1" applyAlignment="1" applyProtection="1">
      <alignment horizontal="left" vertical="center" wrapText="1"/>
      <protection/>
    </xf>
    <xf numFmtId="0" fontId="5" fillId="39" borderId="51" xfId="66" applyFont="1" applyFill="1" applyBorder="1" applyAlignment="1" applyProtection="1">
      <alignment horizontal="left" vertical="center" wrapText="1"/>
      <protection/>
    </xf>
    <xf numFmtId="0" fontId="5" fillId="39" borderId="52" xfId="66" applyFont="1" applyFill="1" applyBorder="1" applyAlignment="1" applyProtection="1">
      <alignment horizontal="left" vertical="center" wrapText="1"/>
      <protection/>
    </xf>
    <xf numFmtId="0" fontId="5" fillId="39" borderId="21" xfId="66" applyFont="1" applyFill="1" applyBorder="1" applyAlignment="1" applyProtection="1">
      <alignment horizontal="left" vertical="center" wrapText="1"/>
      <protection/>
    </xf>
    <xf numFmtId="0" fontId="6" fillId="34" borderId="32" xfId="66" applyFont="1" applyFill="1" applyBorder="1" applyAlignment="1" applyProtection="1">
      <alignment horizontal="center" vertical="center" wrapText="1"/>
      <protection/>
    </xf>
    <xf numFmtId="0" fontId="5" fillId="0" borderId="51" xfId="66" applyFont="1" applyFill="1" applyBorder="1" applyAlignment="1" applyProtection="1">
      <alignment horizontal="left" vertical="center"/>
      <protection/>
    </xf>
    <xf numFmtId="0" fontId="5" fillId="0" borderId="52" xfId="66" applyFont="1" applyFill="1" applyBorder="1" applyAlignment="1" applyProtection="1">
      <alignment horizontal="left" vertical="center"/>
      <protection/>
    </xf>
    <xf numFmtId="0" fontId="5" fillId="0" borderId="53" xfId="66" applyFont="1" applyFill="1" applyBorder="1" applyAlignment="1" applyProtection="1">
      <alignment horizontal="left" vertical="center"/>
      <protection/>
    </xf>
    <xf numFmtId="0" fontId="5" fillId="39" borderId="51" xfId="66" applyFont="1" applyFill="1" applyBorder="1" applyAlignment="1" applyProtection="1">
      <alignment horizontal="left" vertical="center" wrapText="1" readingOrder="1"/>
      <protection/>
    </xf>
    <xf numFmtId="0" fontId="5" fillId="39" borderId="52" xfId="66" applyFont="1" applyFill="1" applyBorder="1" applyAlignment="1" applyProtection="1">
      <alignment horizontal="left" vertical="center" wrapText="1" readingOrder="1"/>
      <protection/>
    </xf>
    <xf numFmtId="0" fontId="5" fillId="39" borderId="53" xfId="66" applyFont="1" applyFill="1" applyBorder="1" applyAlignment="1" applyProtection="1">
      <alignment horizontal="left" vertical="center" wrapText="1" readingOrder="1"/>
      <protection/>
    </xf>
    <xf numFmtId="0" fontId="5" fillId="39" borderId="10" xfId="66" applyFont="1" applyFill="1" applyBorder="1" applyAlignment="1" applyProtection="1">
      <alignment horizontal="left" vertical="center" wrapText="1" readingOrder="1"/>
      <protection/>
    </xf>
    <xf numFmtId="0" fontId="5" fillId="39" borderId="49" xfId="66" applyFont="1" applyFill="1" applyBorder="1" applyAlignment="1" applyProtection="1">
      <alignment horizontal="left" vertical="center" wrapText="1" readingOrder="1"/>
      <protection/>
    </xf>
    <xf numFmtId="0" fontId="5" fillId="39" borderId="51" xfId="66" applyFont="1" applyFill="1" applyBorder="1" applyAlignment="1" applyProtection="1">
      <alignment horizontal="center" vertical="center" wrapText="1"/>
      <protection/>
    </xf>
    <xf numFmtId="0" fontId="5" fillId="39" borderId="52" xfId="66" applyFont="1" applyFill="1" applyBorder="1" applyAlignment="1" applyProtection="1">
      <alignment horizontal="center" vertical="center" wrapText="1"/>
      <protection/>
    </xf>
    <xf numFmtId="0" fontId="5" fillId="39" borderId="53" xfId="66" applyFont="1" applyFill="1" applyBorder="1" applyAlignment="1" applyProtection="1">
      <alignment horizontal="center" vertical="center" wrapText="1"/>
      <protection/>
    </xf>
    <xf numFmtId="0" fontId="6" fillId="34" borderId="54" xfId="66" applyFont="1" applyFill="1" applyBorder="1" applyAlignment="1" applyProtection="1">
      <alignment horizontal="left" vertical="center" wrapText="1"/>
      <protection/>
    </xf>
    <xf numFmtId="0" fontId="6" fillId="34" borderId="55" xfId="66" applyFont="1" applyFill="1" applyBorder="1" applyAlignment="1" applyProtection="1">
      <alignment horizontal="left" vertical="center" wrapText="1"/>
      <protection/>
    </xf>
    <xf numFmtId="0" fontId="5" fillId="39" borderId="56" xfId="66" applyFont="1" applyFill="1" applyBorder="1" applyAlignment="1" applyProtection="1">
      <alignment horizontal="left" vertical="center" wrapText="1"/>
      <protection/>
    </xf>
    <xf numFmtId="0" fontId="5" fillId="39" borderId="57" xfId="66" applyFont="1" applyFill="1" applyBorder="1" applyAlignment="1" applyProtection="1">
      <alignment horizontal="left" vertical="center" wrapText="1"/>
      <protection/>
    </xf>
    <xf numFmtId="0" fontId="5" fillId="39" borderId="58" xfId="66" applyFont="1" applyFill="1" applyBorder="1" applyAlignment="1" applyProtection="1">
      <alignment horizontal="left" vertical="center" wrapText="1"/>
      <protection/>
    </xf>
    <xf numFmtId="0" fontId="6" fillId="34" borderId="59" xfId="66" applyFont="1" applyFill="1" applyBorder="1" applyAlignment="1" applyProtection="1">
      <alignment horizontal="center" vertical="center" wrapText="1"/>
      <protection/>
    </xf>
    <xf numFmtId="0" fontId="6" fillId="34" borderId="60" xfId="66" applyFont="1" applyFill="1" applyBorder="1" applyAlignment="1" applyProtection="1">
      <alignment horizontal="center" vertical="center" wrapText="1"/>
      <protection/>
    </xf>
    <xf numFmtId="0" fontId="6" fillId="34" borderId="61" xfId="66" applyFont="1" applyFill="1" applyBorder="1" applyAlignment="1" applyProtection="1">
      <alignment horizontal="center" vertical="center" wrapText="1"/>
      <protection/>
    </xf>
    <xf numFmtId="0" fontId="6" fillId="34" borderId="62" xfId="66" applyFont="1" applyFill="1" applyBorder="1" applyAlignment="1" applyProtection="1">
      <alignment horizontal="center" vertical="center" wrapText="1"/>
      <protection/>
    </xf>
    <xf numFmtId="0" fontId="5" fillId="38" borderId="48" xfId="66" applyFont="1" applyFill="1" applyBorder="1" applyAlignment="1" applyProtection="1">
      <alignment horizontal="center" vertical="center" wrapText="1"/>
      <protection/>
    </xf>
    <xf numFmtId="0" fontId="5" fillId="38" borderId="10" xfId="66" applyFont="1" applyFill="1" applyBorder="1" applyAlignment="1" applyProtection="1">
      <alignment horizontal="center" vertical="center" wrapText="1"/>
      <protection/>
    </xf>
    <xf numFmtId="0" fontId="5" fillId="38" borderId="54" xfId="66" applyFont="1" applyFill="1" applyBorder="1" applyAlignment="1" applyProtection="1">
      <alignment horizontal="center" vertical="center" wrapText="1"/>
      <protection/>
    </xf>
    <xf numFmtId="0" fontId="5" fillId="39" borderId="55" xfId="66" applyFont="1" applyFill="1" applyBorder="1" applyAlignment="1" applyProtection="1">
      <alignment horizontal="center" vertical="center" wrapText="1"/>
      <protection/>
    </xf>
    <xf numFmtId="0" fontId="5" fillId="38" borderId="42" xfId="66" applyFont="1" applyFill="1" applyBorder="1" applyAlignment="1" applyProtection="1">
      <alignment horizontal="left" vertical="center" wrapText="1"/>
      <protection/>
    </xf>
    <xf numFmtId="0" fontId="5" fillId="38" borderId="43" xfId="66" applyFont="1" applyFill="1" applyBorder="1" applyAlignment="1" applyProtection="1">
      <alignment horizontal="left" vertical="center" wrapText="1"/>
      <protection/>
    </xf>
    <xf numFmtId="0" fontId="5" fillId="38" borderId="22" xfId="66" applyFont="1" applyFill="1" applyBorder="1" applyAlignment="1" applyProtection="1">
      <alignment horizontal="left" vertical="center" wrapText="1"/>
      <protection/>
    </xf>
    <xf numFmtId="0" fontId="5" fillId="38" borderId="63" xfId="66" applyFont="1" applyFill="1" applyBorder="1" applyAlignment="1" applyProtection="1">
      <alignment horizontal="left" vertical="center" wrapText="1"/>
      <protection/>
    </xf>
    <xf numFmtId="0" fontId="5" fillId="38" borderId="17" xfId="66" applyFont="1" applyFill="1" applyBorder="1" applyAlignment="1" applyProtection="1">
      <alignment horizontal="left" vertical="center" wrapText="1"/>
      <protection/>
    </xf>
    <xf numFmtId="0" fontId="5" fillId="38" borderId="64" xfId="66" applyFont="1" applyFill="1" applyBorder="1" applyAlignment="1" applyProtection="1">
      <alignment horizontal="left" vertical="center" wrapText="1"/>
      <protection/>
    </xf>
    <xf numFmtId="0" fontId="5" fillId="38" borderId="42" xfId="66" applyFont="1" applyFill="1" applyBorder="1" applyAlignment="1" applyProtection="1">
      <alignment horizontal="justify" vertical="center" wrapText="1"/>
      <protection/>
    </xf>
    <xf numFmtId="0" fontId="5" fillId="38" borderId="43" xfId="66" applyFont="1" applyFill="1" applyBorder="1" applyAlignment="1" applyProtection="1">
      <alignment horizontal="justify" vertical="center" wrapText="1"/>
      <protection/>
    </xf>
    <xf numFmtId="0" fontId="5" fillId="38" borderId="65" xfId="66" applyFont="1" applyFill="1" applyBorder="1" applyAlignment="1" applyProtection="1">
      <alignment horizontal="justify" vertical="center" wrapText="1"/>
      <protection/>
    </xf>
    <xf numFmtId="0" fontId="5" fillId="38" borderId="63" xfId="66" applyFont="1" applyFill="1" applyBorder="1" applyAlignment="1" applyProtection="1">
      <alignment horizontal="justify" vertical="center" wrapText="1"/>
      <protection/>
    </xf>
    <xf numFmtId="0" fontId="5" fillId="38" borderId="17" xfId="66" applyFont="1" applyFill="1" applyBorder="1" applyAlignment="1" applyProtection="1">
      <alignment horizontal="justify" vertical="center" wrapText="1"/>
      <protection/>
    </xf>
    <xf numFmtId="0" fontId="5" fillId="38" borderId="18" xfId="66" applyFont="1" applyFill="1" applyBorder="1" applyAlignment="1" applyProtection="1">
      <alignment horizontal="justify" vertical="center" wrapText="1"/>
      <protection/>
    </xf>
    <xf numFmtId="0" fontId="5" fillId="39" borderId="66" xfId="66" applyFont="1" applyFill="1" applyBorder="1" applyAlignment="1" applyProtection="1">
      <alignment horizontal="center" vertical="center" wrapText="1"/>
      <protection/>
    </xf>
    <xf numFmtId="0" fontId="5" fillId="38" borderId="65" xfId="66" applyFont="1" applyFill="1" applyBorder="1" applyAlignment="1" applyProtection="1">
      <alignment horizontal="center" vertical="center" wrapText="1"/>
      <protection/>
    </xf>
    <xf numFmtId="0" fontId="5" fillId="38" borderId="67" xfId="66" applyFont="1" applyFill="1" applyBorder="1" applyAlignment="1" applyProtection="1">
      <alignment horizontal="center" vertical="center" wrapText="1"/>
      <protection/>
    </xf>
    <xf numFmtId="0" fontId="5" fillId="38" borderId="18" xfId="66" applyFont="1" applyFill="1" applyBorder="1" applyAlignment="1" applyProtection="1">
      <alignment horizontal="center" vertical="center" wrapText="1"/>
      <protection/>
    </xf>
    <xf numFmtId="0" fontId="6" fillId="34" borderId="68" xfId="66" applyFont="1" applyFill="1" applyBorder="1" applyAlignment="1" applyProtection="1">
      <alignment horizontal="center" vertical="center" wrapText="1"/>
      <protection/>
    </xf>
    <xf numFmtId="0" fontId="6" fillId="34" borderId="61" xfId="66" applyFont="1" applyFill="1" applyBorder="1" applyAlignment="1" applyProtection="1">
      <alignment vertical="center" wrapText="1"/>
      <protection/>
    </xf>
    <xf numFmtId="0" fontId="5" fillId="38" borderId="61" xfId="66" applyFont="1" applyFill="1" applyBorder="1" applyAlignment="1" applyProtection="1">
      <alignment horizontal="center" vertical="center" wrapText="1"/>
      <protection/>
    </xf>
    <xf numFmtId="0" fontId="5" fillId="38" borderId="62" xfId="66" applyFont="1" applyFill="1" applyBorder="1" applyAlignment="1" applyProtection="1">
      <alignment horizontal="center" vertical="center" wrapText="1"/>
      <protection/>
    </xf>
    <xf numFmtId="0" fontId="6" fillId="39" borderId="66" xfId="66" applyFont="1" applyFill="1" applyBorder="1" applyAlignment="1" applyProtection="1">
      <alignment horizontal="left" vertical="center" wrapText="1"/>
      <protection/>
    </xf>
    <xf numFmtId="0" fontId="6" fillId="39" borderId="43" xfId="66" applyFont="1" applyFill="1" applyBorder="1" applyAlignment="1" applyProtection="1">
      <alignment horizontal="left" vertical="center" wrapText="1"/>
      <protection/>
    </xf>
    <xf numFmtId="0" fontId="6" fillId="39" borderId="22" xfId="66" applyFont="1" applyFill="1" applyBorder="1" applyAlignment="1" applyProtection="1">
      <alignment horizontal="left" vertical="center" wrapText="1"/>
      <protection/>
    </xf>
    <xf numFmtId="0" fontId="6" fillId="39" borderId="67" xfId="66" applyFont="1" applyFill="1" applyBorder="1" applyAlignment="1" applyProtection="1">
      <alignment horizontal="left" vertical="center" wrapText="1"/>
      <protection/>
    </xf>
    <xf numFmtId="0" fontId="6" fillId="39" borderId="17" xfId="66" applyFont="1" applyFill="1" applyBorder="1" applyAlignment="1" applyProtection="1">
      <alignment horizontal="left" vertical="center" wrapText="1"/>
      <protection/>
    </xf>
    <xf numFmtId="0" fontId="6" fillId="39" borderId="64" xfId="66" applyFont="1" applyFill="1" applyBorder="1" applyAlignment="1" applyProtection="1">
      <alignment horizontal="left" vertical="center" wrapText="1"/>
      <protection/>
    </xf>
    <xf numFmtId="0" fontId="6" fillId="34" borderId="10" xfId="66" applyFont="1" applyFill="1" applyBorder="1" applyAlignment="1" applyProtection="1">
      <alignment vertical="center" wrapText="1"/>
      <protection/>
    </xf>
    <xf numFmtId="0" fontId="5" fillId="38" borderId="49" xfId="66" applyFont="1" applyFill="1" applyBorder="1" applyAlignment="1" applyProtection="1">
      <alignment horizontal="center" vertical="center" wrapText="1"/>
      <protection/>
    </xf>
    <xf numFmtId="0" fontId="6" fillId="34" borderId="55" xfId="66" applyFont="1" applyFill="1" applyBorder="1" applyAlignment="1" applyProtection="1">
      <alignment vertical="center" wrapText="1"/>
      <protection/>
    </xf>
    <xf numFmtId="0" fontId="5" fillId="39" borderId="69" xfId="66" applyFont="1" applyFill="1" applyBorder="1" applyAlignment="1" applyProtection="1">
      <alignment horizontal="center" vertical="center" wrapText="1"/>
      <protection/>
    </xf>
    <xf numFmtId="0" fontId="6" fillId="34" borderId="70" xfId="66" applyFont="1" applyFill="1" applyBorder="1" applyAlignment="1" applyProtection="1">
      <alignment horizontal="center" vertical="center" wrapText="1"/>
      <protection/>
    </xf>
    <xf numFmtId="0" fontId="6" fillId="34" borderId="71" xfId="66" applyFont="1" applyFill="1" applyBorder="1" applyAlignment="1" applyProtection="1">
      <alignment horizontal="center" vertical="center" wrapText="1"/>
      <protection/>
    </xf>
    <xf numFmtId="0" fontId="6" fillId="34" borderId="72" xfId="66" applyFont="1" applyFill="1" applyBorder="1" applyAlignment="1" applyProtection="1">
      <alignment horizontal="center" vertical="center" wrapText="1"/>
      <protection/>
    </xf>
    <xf numFmtId="0" fontId="6" fillId="34" borderId="73" xfId="66" applyFont="1" applyFill="1" applyBorder="1" applyAlignment="1" applyProtection="1">
      <alignment horizontal="center" vertical="center" wrapText="1"/>
      <protection/>
    </xf>
    <xf numFmtId="0" fontId="6" fillId="34" borderId="74" xfId="66" applyFont="1" applyFill="1" applyBorder="1" applyAlignment="1" applyProtection="1">
      <alignment horizontal="center" vertical="center" wrapText="1"/>
      <protection/>
    </xf>
    <xf numFmtId="0" fontId="6" fillId="34" borderId="20" xfId="66" applyFont="1" applyFill="1" applyBorder="1" applyAlignment="1" applyProtection="1">
      <alignment horizontal="center" vertical="center" wrapText="1"/>
      <protection/>
    </xf>
    <xf numFmtId="0" fontId="7" fillId="38" borderId="59" xfId="66" applyFont="1" applyFill="1" applyBorder="1" applyAlignment="1" applyProtection="1">
      <alignment horizontal="left" vertical="center" wrapText="1"/>
      <protection/>
    </xf>
    <xf numFmtId="0" fontId="7" fillId="38" borderId="60" xfId="66" applyFont="1" applyFill="1" applyBorder="1" applyAlignment="1" applyProtection="1">
      <alignment horizontal="left" vertical="center" wrapText="1"/>
      <protection/>
    </xf>
    <xf numFmtId="0" fontId="7" fillId="38" borderId="75" xfId="66" applyFont="1" applyFill="1" applyBorder="1" applyAlignment="1" applyProtection="1">
      <alignment horizontal="left" vertical="center" wrapText="1"/>
      <protection/>
    </xf>
    <xf numFmtId="0" fontId="5" fillId="38" borderId="76" xfId="66" applyFont="1" applyFill="1" applyBorder="1" applyAlignment="1" applyProtection="1">
      <alignment vertical="center" wrapText="1"/>
      <protection/>
    </xf>
    <xf numFmtId="0" fontId="5" fillId="38" borderId="60" xfId="66" applyFont="1" applyFill="1" applyBorder="1" applyAlignment="1" applyProtection="1">
      <alignment vertical="center" wrapText="1"/>
      <protection/>
    </xf>
    <xf numFmtId="0" fontId="5" fillId="38" borderId="75" xfId="66" applyFont="1" applyFill="1" applyBorder="1" applyAlignment="1" applyProtection="1">
      <alignment vertical="center" wrapText="1"/>
      <protection/>
    </xf>
    <xf numFmtId="0" fontId="8" fillId="0" borderId="76" xfId="66" applyFont="1" applyFill="1" applyBorder="1" applyAlignment="1" applyProtection="1">
      <alignment horizontal="center" vertical="center" wrapText="1"/>
      <protection/>
    </xf>
    <xf numFmtId="0" fontId="8" fillId="0" borderId="60" xfId="66" applyFont="1" applyFill="1" applyBorder="1" applyAlignment="1" applyProtection="1">
      <alignment horizontal="center" vertical="center" wrapText="1"/>
      <protection/>
    </xf>
    <xf numFmtId="0" fontId="8" fillId="0" borderId="77" xfId="66" applyFont="1" applyFill="1" applyBorder="1" applyAlignment="1" applyProtection="1">
      <alignment horizontal="center" vertical="center" wrapText="1"/>
      <protection/>
    </xf>
    <xf numFmtId="0" fontId="6" fillId="34" borderId="78" xfId="66" applyFont="1" applyFill="1" applyBorder="1" applyAlignment="1" applyProtection="1">
      <alignment horizontal="center" vertical="center" wrapText="1"/>
      <protection/>
    </xf>
    <xf numFmtId="0" fontId="6" fillId="34" borderId="52" xfId="66" applyFont="1" applyFill="1" applyBorder="1" applyAlignment="1" applyProtection="1">
      <alignment horizontal="center" vertical="center" wrapText="1"/>
      <protection/>
    </xf>
    <xf numFmtId="0" fontId="6" fillId="34" borderId="51" xfId="66" applyNumberFormat="1" applyFont="1" applyFill="1" applyBorder="1" applyAlignment="1" applyProtection="1">
      <alignment horizontal="center" vertical="center" wrapText="1"/>
      <protection/>
    </xf>
    <xf numFmtId="0" fontId="6" fillId="34" borderId="21" xfId="66" applyNumberFormat="1" applyFont="1" applyFill="1" applyBorder="1" applyAlignment="1" applyProtection="1">
      <alignment horizontal="center" vertical="center" wrapText="1"/>
      <protection/>
    </xf>
    <xf numFmtId="0" fontId="6" fillId="34" borderId="10" xfId="66" applyFont="1" applyFill="1" applyBorder="1" applyAlignment="1" applyProtection="1">
      <alignment horizontal="center" vertical="center" wrapText="1"/>
      <protection/>
    </xf>
    <xf numFmtId="0" fontId="6" fillId="34" borderId="42" xfId="66" applyNumberFormat="1" applyFont="1" applyFill="1" applyBorder="1" applyAlignment="1" applyProtection="1">
      <alignment horizontal="center" vertical="center" wrapText="1"/>
      <protection/>
    </xf>
    <xf numFmtId="0" fontId="6" fillId="34" borderId="43" xfId="66" applyNumberFormat="1" applyFont="1" applyFill="1" applyBorder="1" applyAlignment="1" applyProtection="1">
      <alignment horizontal="center" vertical="center" wrapText="1"/>
      <protection/>
    </xf>
    <xf numFmtId="0" fontId="6" fillId="34" borderId="22" xfId="66" applyNumberFormat="1" applyFont="1" applyFill="1" applyBorder="1" applyAlignment="1" applyProtection="1">
      <alignment horizontal="center" vertical="center" wrapText="1"/>
      <protection/>
    </xf>
    <xf numFmtId="0" fontId="6" fillId="34" borderId="49" xfId="66" applyFont="1" applyFill="1" applyBorder="1" applyAlignment="1" applyProtection="1">
      <alignment horizontal="center" vertical="center" wrapText="1"/>
      <protection/>
    </xf>
    <xf numFmtId="1" fontId="5" fillId="0" borderId="79" xfId="71" applyNumberFormat="1" applyFont="1" applyFill="1" applyBorder="1" applyAlignment="1" applyProtection="1">
      <alignment horizontal="center" vertical="center" wrapText="1"/>
      <protection/>
    </xf>
    <xf numFmtId="1" fontId="5" fillId="0" borderId="57" xfId="71" applyNumberFormat="1" applyFont="1" applyFill="1" applyBorder="1" applyAlignment="1" applyProtection="1">
      <alignment horizontal="center" vertical="center" wrapText="1"/>
      <protection/>
    </xf>
    <xf numFmtId="1" fontId="5" fillId="0" borderId="56" xfId="71" applyNumberFormat="1" applyFont="1" applyFill="1" applyBorder="1" applyAlignment="1" applyProtection="1">
      <alignment horizontal="center" vertical="center" wrapText="1"/>
      <protection/>
    </xf>
    <xf numFmtId="1" fontId="5" fillId="0" borderId="80" xfId="71" applyNumberFormat="1" applyFont="1" applyFill="1" applyBorder="1" applyAlignment="1" applyProtection="1">
      <alignment horizontal="center" vertical="center" wrapText="1"/>
      <protection/>
    </xf>
    <xf numFmtId="9" fontId="5" fillId="0" borderId="56" xfId="71" applyFont="1" applyFill="1" applyBorder="1" applyAlignment="1" applyProtection="1">
      <alignment horizontal="center" vertical="center" wrapText="1"/>
      <protection/>
    </xf>
    <xf numFmtId="9" fontId="5" fillId="0" borderId="57" xfId="71" applyFont="1" applyBorder="1" applyAlignment="1" applyProtection="1">
      <alignment/>
      <protection/>
    </xf>
    <xf numFmtId="9" fontId="5" fillId="0" borderId="58" xfId="71" applyFont="1" applyBorder="1" applyAlignment="1" applyProtection="1">
      <alignment/>
      <protection/>
    </xf>
    <xf numFmtId="0" fontId="6" fillId="34" borderId="81" xfId="66" applyFont="1" applyFill="1" applyBorder="1" applyAlignment="1" applyProtection="1">
      <alignment horizontal="center" vertical="center" wrapText="1"/>
      <protection/>
    </xf>
    <xf numFmtId="0" fontId="62" fillId="40" borderId="74" xfId="66" applyNumberFormat="1" applyFont="1" applyFill="1" applyBorder="1" applyAlignment="1" applyProtection="1">
      <alignment horizontal="center" vertical="center" wrapText="1"/>
      <protection/>
    </xf>
    <xf numFmtId="0" fontId="62" fillId="40" borderId="20" xfId="66" applyNumberFormat="1" applyFont="1" applyFill="1" applyBorder="1" applyAlignment="1" applyProtection="1">
      <alignment horizontal="center" vertical="center" wrapText="1"/>
      <protection/>
    </xf>
    <xf numFmtId="0" fontId="5" fillId="39" borderId="82" xfId="66" applyFont="1" applyFill="1" applyBorder="1" applyAlignment="1" applyProtection="1">
      <alignment horizontal="center" vertical="center" wrapText="1"/>
      <protection/>
    </xf>
    <xf numFmtId="0" fontId="5" fillId="39" borderId="13" xfId="66" applyFont="1" applyFill="1" applyBorder="1" applyAlignment="1" applyProtection="1">
      <alignment horizontal="center" vertical="center" wrapText="1"/>
      <protection/>
    </xf>
    <xf numFmtId="0" fontId="5" fillId="39" borderId="78" xfId="66" applyFont="1" applyFill="1" applyBorder="1" applyAlignment="1" applyProtection="1">
      <alignment horizontal="center" vertical="center" wrapText="1"/>
      <protection/>
    </xf>
    <xf numFmtId="0" fontId="5" fillId="39" borderId="21" xfId="66" applyFont="1" applyFill="1" applyBorder="1" applyAlignment="1" applyProtection="1">
      <alignment horizontal="center" vertical="center" wrapText="1"/>
      <protection/>
    </xf>
    <xf numFmtId="0" fontId="63" fillId="41" borderId="10" xfId="66" applyFont="1" applyFill="1" applyBorder="1" applyAlignment="1" applyProtection="1">
      <alignment horizontal="center" vertical="center" wrapText="1"/>
      <protection/>
    </xf>
    <xf numFmtId="9" fontId="5" fillId="0" borderId="10" xfId="66" applyNumberFormat="1" applyFont="1" applyBorder="1" applyAlignment="1" applyProtection="1">
      <alignment horizontal="center" vertical="center" wrapText="1"/>
      <protection/>
    </xf>
    <xf numFmtId="0" fontId="5" fillId="39" borderId="22" xfId="66" applyFont="1" applyFill="1" applyBorder="1" applyAlignment="1" applyProtection="1">
      <alignment horizontal="center" vertical="center" wrapText="1"/>
      <protection/>
    </xf>
    <xf numFmtId="0" fontId="6" fillId="39" borderId="46" xfId="66" applyFont="1" applyFill="1" applyBorder="1" applyAlignment="1" applyProtection="1">
      <alignment horizontal="center" vertical="center" wrapText="1"/>
      <protection/>
    </xf>
    <xf numFmtId="0" fontId="6" fillId="39" borderId="47" xfId="66" applyFont="1" applyFill="1" applyBorder="1" applyAlignment="1" applyProtection="1">
      <alignment horizontal="center" vertical="center" wrapText="1"/>
      <protection/>
    </xf>
    <xf numFmtId="0" fontId="6" fillId="39" borderId="10" xfId="66" applyFont="1" applyFill="1" applyBorder="1" applyAlignment="1" applyProtection="1">
      <alignment horizontal="center" vertical="center" wrapText="1"/>
      <protection/>
    </xf>
    <xf numFmtId="0" fontId="5" fillId="39" borderId="70" xfId="66" applyFont="1" applyFill="1" applyBorder="1" applyAlignment="1" applyProtection="1">
      <alignment horizontal="left" vertical="top" wrapText="1"/>
      <protection locked="0"/>
    </xf>
    <xf numFmtId="0" fontId="5" fillId="39" borderId="71" xfId="66" applyFont="1" applyFill="1" applyBorder="1" applyAlignment="1" applyProtection="1">
      <alignment horizontal="left" vertical="top" wrapText="1"/>
      <protection locked="0"/>
    </xf>
    <xf numFmtId="0" fontId="5" fillId="39" borderId="26" xfId="66" applyFont="1" applyFill="1" applyBorder="1" applyAlignment="1" applyProtection="1">
      <alignment horizontal="left" vertical="top" wrapText="1"/>
      <protection locked="0"/>
    </xf>
    <xf numFmtId="0" fontId="5" fillId="39" borderId="67" xfId="66" applyFont="1" applyFill="1" applyBorder="1" applyAlignment="1" applyProtection="1">
      <alignment horizontal="left" vertical="top" wrapText="1"/>
      <protection locked="0"/>
    </xf>
    <xf numFmtId="0" fontId="5" fillId="39" borderId="17" xfId="66" applyFont="1" applyFill="1" applyBorder="1" applyAlignment="1" applyProtection="1">
      <alignment horizontal="left" vertical="top" wrapText="1"/>
      <protection locked="0"/>
    </xf>
    <xf numFmtId="0" fontId="5" fillId="39" borderId="18" xfId="66" applyFont="1" applyFill="1" applyBorder="1" applyAlignment="1" applyProtection="1">
      <alignment horizontal="left" vertical="top" wrapText="1"/>
      <protection locked="0"/>
    </xf>
    <xf numFmtId="0" fontId="10" fillId="39" borderId="0" xfId="66" applyFont="1" applyFill="1" applyAlignment="1" applyProtection="1">
      <alignment horizontal="left"/>
      <protection/>
    </xf>
    <xf numFmtId="0" fontId="9" fillId="42" borderId="10" xfId="66" applyFont="1" applyFill="1" applyBorder="1" applyAlignment="1" applyProtection="1">
      <alignment horizontal="center" vertical="center" wrapText="1"/>
      <protection/>
    </xf>
    <xf numFmtId="0" fontId="5" fillId="0" borderId="10" xfId="66" applyFont="1" applyBorder="1" applyAlignment="1" applyProtection="1">
      <alignment horizontal="center" vertical="center" wrapText="1"/>
      <protection/>
    </xf>
    <xf numFmtId="0" fontId="63" fillId="43" borderId="10" xfId="66" applyFont="1" applyFill="1" applyBorder="1" applyAlignment="1" applyProtection="1">
      <alignment horizontal="center" vertical="center" wrapText="1"/>
      <protection/>
    </xf>
    <xf numFmtId="0" fontId="9" fillId="37" borderId="81" xfId="66" applyFont="1" applyFill="1" applyBorder="1" applyAlignment="1">
      <alignment horizontal="center" vertical="center"/>
      <protection/>
    </xf>
    <xf numFmtId="0" fontId="9" fillId="37" borderId="20" xfId="66" applyFont="1" applyFill="1" applyBorder="1" applyAlignment="1">
      <alignment horizontal="center" vertical="center"/>
      <protection/>
    </xf>
    <xf numFmtId="0" fontId="9" fillId="37" borderId="81" xfId="66" applyFont="1" applyFill="1" applyBorder="1" applyAlignment="1" applyProtection="1">
      <alignment horizontal="left" vertical="center" wrapText="1"/>
      <protection/>
    </xf>
    <xf numFmtId="0" fontId="9" fillId="37" borderId="20" xfId="66" applyFont="1" applyFill="1" applyBorder="1" applyAlignment="1" applyProtection="1">
      <alignment horizontal="left" vertical="center" wrapText="1"/>
      <protection/>
    </xf>
    <xf numFmtId="0" fontId="0" fillId="0" borderId="10" xfId="66" applyBorder="1" applyAlignment="1">
      <alignment horizontal="center" vertical="center"/>
      <protection/>
    </xf>
    <xf numFmtId="0" fontId="0" fillId="0" borderId="32" xfId="66" applyBorder="1" applyAlignment="1">
      <alignment horizontal="center" vertical="center"/>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urrency" xfId="38"/>
    <cellStyle name="Date"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Fixed" xfId="49"/>
    <cellStyle name="Heading1" xfId="50"/>
    <cellStyle name="Heading2" xfId="51"/>
    <cellStyle name="Hyperlink" xfId="52"/>
    <cellStyle name="Hipervínculo 2" xfId="53"/>
    <cellStyle name="Hipervínculo 2 2" xfId="54"/>
    <cellStyle name="Hipervínculo 2_GSVC-1.0-9-02" xfId="55"/>
    <cellStyle name="Followed Hyperlink" xfId="56"/>
    <cellStyle name="Incorrecto" xfId="57"/>
    <cellStyle name="Comma" xfId="58"/>
    <cellStyle name="Comma [0]" xfId="59"/>
    <cellStyle name="Millares 2" xfId="60"/>
    <cellStyle name="MillÔres [0]_LISTADO MAESTRO DE DOCUMENTOS" xfId="61"/>
    <cellStyle name="Currency" xfId="62"/>
    <cellStyle name="Currency [0]" xfId="63"/>
    <cellStyle name="Neutral" xfId="64"/>
    <cellStyle name="Normal 2" xfId="65"/>
    <cellStyle name="Normal 2 2" xfId="66"/>
    <cellStyle name="Normal 2 3" xfId="67"/>
    <cellStyle name="Normal 3" xfId="68"/>
    <cellStyle name="Notas" xfId="69"/>
    <cellStyle name="Percent" xfId="70"/>
    <cellStyle name="Percent" xfId="71"/>
    <cellStyle name="Porcentaje 2" xfId="72"/>
    <cellStyle name="Porcentaje 3" xfId="73"/>
    <cellStyle name="Porcentual 2" xfId="74"/>
    <cellStyle name="Porcentual 2 2" xfId="75"/>
    <cellStyle name="Salida" xfId="76"/>
    <cellStyle name="Texto de advertencia" xfId="77"/>
    <cellStyle name="Texto explicativo" xfId="78"/>
    <cellStyle name="Título" xfId="79"/>
    <cellStyle name="Título 1" xfId="80"/>
    <cellStyle name="Título 2" xfId="81"/>
    <cellStyle name="Título 3" xfId="82"/>
    <cellStyle name="Total" xfId="83"/>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25"/>
          <c:w val="0.9135"/>
          <c:h val="0.7645"/>
        </c:manualLayout>
      </c:layout>
      <c:lineChart>
        <c:grouping val="standard"/>
        <c:varyColors val="0"/>
        <c:ser>
          <c:idx val="0"/>
          <c:order val="0"/>
          <c:tx>
            <c:strRef>
              <c:f>'Indicador PTM-I01'!$D$30</c:f>
              <c:strCache>
                <c:ptCount val="1"/>
                <c:pt idx="0">
                  <c:v>Número de actividades de promoción programadas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PTM-I01'!$B$31:$B$42</c:f>
              <c:strCache/>
            </c:strRef>
          </c:cat>
          <c:val>
            <c:numRef>
              <c:f>'Indicador PTM-I01'!$D$31:$D$42</c:f>
              <c:numCache/>
            </c:numRef>
          </c:val>
          <c:smooth val="0"/>
        </c:ser>
        <c:ser>
          <c:idx val="1"/>
          <c:order val="1"/>
          <c:tx>
            <c:strRef>
              <c:f>'Indicador PTM-I01'!$E$30</c:f>
              <c:strCache>
                <c:ptCount val="1"/>
                <c:pt idx="0">
                  <c:v>Número de actividades de promoción realizadas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3366"/>
                </a:solidFill>
              </a:ln>
            </c:spPr>
          </c:marker>
          <c:cat>
            <c:strRef>
              <c:f>'Indicador PTM-I01'!$B$31:$B$42</c:f>
              <c:strCache/>
            </c:strRef>
          </c:cat>
          <c:val>
            <c:numRef>
              <c:f>'Indicador PTM-I01'!$E$31:$E$42</c:f>
              <c:numCache/>
            </c:numRef>
          </c:val>
          <c:smooth val="0"/>
        </c:ser>
        <c:marker val="1"/>
        <c:axId val="18655356"/>
        <c:axId val="4134413"/>
      </c:lineChart>
      <c:catAx>
        <c:axId val="18655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134413"/>
        <c:crosses val="autoZero"/>
        <c:auto val="1"/>
        <c:lblOffset val="100"/>
        <c:tickLblSkip val="1"/>
        <c:noMultiLvlLbl val="0"/>
      </c:catAx>
      <c:valAx>
        <c:axId val="41344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55356"/>
        <c:crossesAt val="1"/>
        <c:crossBetween val="between"/>
        <c:dispUnits/>
      </c:valAx>
      <c:spPr>
        <a:solidFill>
          <a:srgbClr val="FFFFFF"/>
        </a:solidFill>
        <a:ln w="3175">
          <a:noFill/>
        </a:ln>
      </c:spPr>
    </c:plotArea>
    <c:legend>
      <c:legendPos val="r"/>
      <c:layout>
        <c:manualLayout>
          <c:xMode val="edge"/>
          <c:yMode val="edge"/>
          <c:x val="0.00725"/>
          <c:y val="0.87075"/>
          <c:w val="0.94"/>
          <c:h val="0.07925"/>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57150</xdr:rowOff>
    </xdr:from>
    <xdr:to>
      <xdr:col>3</xdr:col>
      <xdr:colOff>228600</xdr:colOff>
      <xdr:row>2</xdr:row>
      <xdr:rowOff>276225</xdr:rowOff>
    </xdr:to>
    <xdr:pic>
      <xdr:nvPicPr>
        <xdr:cNvPr id="1" name="3 Imagen" descr="CG268.png"/>
        <xdr:cNvPicPr preferRelativeResize="1">
          <a:picLocks noChangeAspect="1"/>
        </xdr:cNvPicPr>
      </xdr:nvPicPr>
      <xdr:blipFill>
        <a:blip r:embed="rId1"/>
        <a:stretch>
          <a:fillRect/>
        </a:stretch>
      </xdr:blipFill>
      <xdr:spPr>
        <a:xfrm>
          <a:off x="809625" y="57150"/>
          <a:ext cx="866775" cy="790575"/>
        </a:xfrm>
        <a:prstGeom prst="rect">
          <a:avLst/>
        </a:prstGeom>
        <a:noFill/>
        <a:ln w="9525" cmpd="sng">
          <a:noFill/>
        </a:ln>
      </xdr:spPr>
    </xdr:pic>
    <xdr:clientData/>
  </xdr:twoCellAnchor>
  <xdr:twoCellAnchor>
    <xdr:from>
      <xdr:col>7</xdr:col>
      <xdr:colOff>28575</xdr:colOff>
      <xdr:row>30</xdr:row>
      <xdr:rowOff>0</xdr:rowOff>
    </xdr:from>
    <xdr:to>
      <xdr:col>12</xdr:col>
      <xdr:colOff>942975</xdr:colOff>
      <xdr:row>42</xdr:row>
      <xdr:rowOff>200025</xdr:rowOff>
    </xdr:to>
    <xdr:graphicFrame>
      <xdr:nvGraphicFramePr>
        <xdr:cNvPr id="2" name="7 Gráfico"/>
        <xdr:cNvGraphicFramePr/>
      </xdr:nvGraphicFramePr>
      <xdr:xfrm>
        <a:off x="6372225" y="10868025"/>
        <a:ext cx="5314950" cy="23717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kserver\COMPARTIDA%20PLANEACION%20Y%20SISTEMAS\Sistema%20NTC%20GP%201000\Manual%20de%20Calidad\MISIONALES\GSAN\GSAN-2.2%20Gesti&#243;n%20de%20Servicios%20de%20Informaci&#243;n%20Aeron&#225;utica\DOCUMENTACION%20RELACIONADA\2011%20-%20CARTA%20NUEVA\GSAN-2.2-04%20Carta%20de%20Proces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kserver\COMPARTIDA%20PLANEACION%20Y%20SISTEMAS\Users\amedina\Downloads\DE-F06%20HV%20Indic%20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20IDT\2018\INDICADORES\Seguimiento%20indicadores\I%20trimestre\Gesti&#243;n%20Contractual\Solcitud%20%20I%20Trimestre\HV%20Indicador%20Eficiencia%20liquidacion%20de%20contratos%20-%20I%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DESPLIEGUE"/>
      <sheetName val="OPCIONES"/>
      <sheetName val="1-CARACTERIZACIÓN"/>
      <sheetName val="2-DESCRIPCION PROCESO"/>
      <sheetName val="3-MAPA DE RIESGOS"/>
      <sheetName val="4-NORMATIVIDAD"/>
      <sheetName val="5-PLAN DE CONTROL"/>
      <sheetName val="6-LISTADO MESTRO DE DOCUMENTOS"/>
      <sheetName val="7-LISTADO MAESTRO DE REGIST (2"/>
      <sheetName val="8-LISTADO DE INDICADO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ato H.V."/>
      <sheetName val="Instructivo"/>
      <sheetName val="Fuente"/>
    </sheetNames>
    <sheetDataSet>
      <sheetData sheetId="2">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8"/>
  <sheetViews>
    <sheetView tabSelected="1" view="pageBreakPreview" zoomScaleSheetLayoutView="100" zoomScalePageLayoutView="0" workbookViewId="0" topLeftCell="A7">
      <selection activeCell="D15" sqref="D15:G16"/>
    </sheetView>
  </sheetViews>
  <sheetFormatPr defaultColWidth="11.421875" defaultRowHeight="12.75"/>
  <cols>
    <col min="1" max="1" width="1.57421875" style="37" customWidth="1"/>
    <col min="2" max="2" width="4.7109375" style="37" customWidth="1"/>
    <col min="3" max="3" width="15.421875" style="37" customWidth="1"/>
    <col min="4" max="4" width="19.421875" style="37" customWidth="1"/>
    <col min="5" max="5" width="18.7109375" style="37" customWidth="1"/>
    <col min="6" max="6" width="17.7109375" style="37" customWidth="1"/>
    <col min="7" max="7" width="17.57421875" style="37" customWidth="1"/>
    <col min="8" max="8" width="14.8515625" style="37" customWidth="1"/>
    <col min="9" max="9" width="14.7109375" style="37" customWidth="1"/>
    <col min="10" max="10" width="11.421875" style="37" customWidth="1"/>
    <col min="11" max="11" width="18.00390625" style="37" customWidth="1"/>
    <col min="12" max="12" width="7.00390625" style="37" customWidth="1"/>
    <col min="13" max="13" width="14.7109375" style="37" customWidth="1"/>
    <col min="14" max="14" width="11.140625" style="37" customWidth="1"/>
    <col min="15" max="15" width="11.57421875" style="37" customWidth="1"/>
    <col min="16" max="16" width="1.1484375" style="37" customWidth="1"/>
    <col min="17" max="16384" width="11.421875" style="37" customWidth="1"/>
  </cols>
  <sheetData>
    <row r="1" spans="1:16" s="38" customFormat="1" ht="21.75" customHeight="1">
      <c r="A1" s="37"/>
      <c r="B1" s="96"/>
      <c r="C1" s="97"/>
      <c r="D1" s="98"/>
      <c r="E1" s="105" t="s">
        <v>5</v>
      </c>
      <c r="F1" s="106"/>
      <c r="G1" s="106"/>
      <c r="H1" s="106"/>
      <c r="I1" s="106"/>
      <c r="J1" s="106"/>
      <c r="K1" s="106"/>
      <c r="L1" s="106"/>
      <c r="M1" s="106"/>
      <c r="N1" s="106"/>
      <c r="O1" s="107"/>
      <c r="P1" s="37"/>
    </row>
    <row r="2" spans="1:16" s="38" customFormat="1" ht="23.25" customHeight="1">
      <c r="A2" s="37"/>
      <c r="B2" s="99"/>
      <c r="C2" s="100"/>
      <c r="D2" s="101"/>
      <c r="E2" s="108"/>
      <c r="F2" s="109"/>
      <c r="G2" s="109"/>
      <c r="H2" s="109"/>
      <c r="I2" s="109"/>
      <c r="J2" s="109"/>
      <c r="K2" s="109"/>
      <c r="L2" s="109"/>
      <c r="M2" s="109"/>
      <c r="N2" s="109"/>
      <c r="O2" s="110"/>
      <c r="P2" s="37"/>
    </row>
    <row r="3" spans="1:16" s="38" customFormat="1" ht="25.5" customHeight="1">
      <c r="A3" s="37"/>
      <c r="B3" s="102"/>
      <c r="C3" s="103"/>
      <c r="D3" s="104"/>
      <c r="E3" s="111"/>
      <c r="F3" s="112"/>
      <c r="G3" s="112"/>
      <c r="H3" s="112"/>
      <c r="I3" s="112"/>
      <c r="J3" s="112"/>
      <c r="K3" s="112"/>
      <c r="L3" s="112"/>
      <c r="M3" s="112"/>
      <c r="N3" s="112"/>
      <c r="O3" s="113"/>
      <c r="P3" s="37"/>
    </row>
    <row r="4" spans="1:16" s="38" customFormat="1" ht="18.75" customHeight="1" thickBot="1">
      <c r="A4" s="37"/>
      <c r="B4" s="39"/>
      <c r="C4" s="39"/>
      <c r="D4" s="39"/>
      <c r="E4" s="39"/>
      <c r="F4" s="39"/>
      <c r="G4" s="39"/>
      <c r="H4" s="39"/>
      <c r="I4" s="39"/>
      <c r="J4" s="39"/>
      <c r="K4" s="39"/>
      <c r="L4" s="39"/>
      <c r="M4" s="39"/>
      <c r="N4" s="39"/>
      <c r="O4" s="39"/>
      <c r="P4" s="37"/>
    </row>
    <row r="5" spans="1:16" s="38" customFormat="1" ht="19.5" customHeight="1" thickBot="1">
      <c r="A5" s="37"/>
      <c r="B5" s="114" t="s">
        <v>6</v>
      </c>
      <c r="C5" s="115"/>
      <c r="D5" s="115"/>
      <c r="E5" s="115"/>
      <c r="F5" s="115"/>
      <c r="G5" s="115"/>
      <c r="H5" s="115"/>
      <c r="I5" s="115"/>
      <c r="J5" s="115"/>
      <c r="K5" s="115"/>
      <c r="L5" s="115"/>
      <c r="M5" s="115"/>
      <c r="N5" s="115"/>
      <c r="O5" s="116"/>
      <c r="P5" s="37"/>
    </row>
    <row r="6" spans="1:16" s="38" customFormat="1" ht="45" customHeight="1">
      <c r="A6" s="37"/>
      <c r="B6" s="117" t="s">
        <v>150</v>
      </c>
      <c r="C6" s="118"/>
      <c r="D6" s="118"/>
      <c r="E6" s="118"/>
      <c r="F6" s="119" t="s">
        <v>55</v>
      </c>
      <c r="G6" s="119"/>
      <c r="H6" s="119"/>
      <c r="I6" s="119"/>
      <c r="J6" s="119"/>
      <c r="K6" s="119"/>
      <c r="L6" s="119"/>
      <c r="M6" s="119"/>
      <c r="N6" s="119"/>
      <c r="O6" s="120"/>
      <c r="P6" s="37"/>
    </row>
    <row r="7" spans="1:16" s="38" customFormat="1" ht="21" customHeight="1">
      <c r="A7" s="37"/>
      <c r="B7" s="121" t="s">
        <v>152</v>
      </c>
      <c r="C7" s="122"/>
      <c r="D7" s="122"/>
      <c r="E7" s="122"/>
      <c r="F7" s="123" t="s">
        <v>68</v>
      </c>
      <c r="G7" s="124"/>
      <c r="H7" s="124"/>
      <c r="I7" s="124"/>
      <c r="J7" s="125"/>
      <c r="K7" s="126" t="s">
        <v>164</v>
      </c>
      <c r="L7" s="126"/>
      <c r="M7" s="127" t="s">
        <v>9</v>
      </c>
      <c r="N7" s="128"/>
      <c r="O7" s="129"/>
      <c r="P7" s="37"/>
    </row>
    <row r="8" spans="1:16" s="38" customFormat="1" ht="24" customHeight="1">
      <c r="A8" s="37"/>
      <c r="B8" s="117" t="s">
        <v>154</v>
      </c>
      <c r="C8" s="118"/>
      <c r="D8" s="118"/>
      <c r="E8" s="118"/>
      <c r="F8" s="130" t="s">
        <v>100</v>
      </c>
      <c r="G8" s="131"/>
      <c r="H8" s="131"/>
      <c r="I8" s="131"/>
      <c r="J8" s="131"/>
      <c r="K8" s="131"/>
      <c r="L8" s="131"/>
      <c r="M8" s="131"/>
      <c r="N8" s="131"/>
      <c r="O8" s="132"/>
      <c r="P8" s="37"/>
    </row>
    <row r="9" spans="1:16" s="38" customFormat="1" ht="24" customHeight="1">
      <c r="A9" s="37"/>
      <c r="B9" s="117" t="s">
        <v>156</v>
      </c>
      <c r="C9" s="118"/>
      <c r="D9" s="118"/>
      <c r="E9" s="118"/>
      <c r="F9" s="133" t="s">
        <v>129</v>
      </c>
      <c r="G9" s="133"/>
      <c r="H9" s="133"/>
      <c r="I9" s="133"/>
      <c r="J9" s="133"/>
      <c r="K9" s="133"/>
      <c r="L9" s="133"/>
      <c r="M9" s="133"/>
      <c r="N9" s="133"/>
      <c r="O9" s="134"/>
      <c r="P9" s="37"/>
    </row>
    <row r="10" spans="1:16" s="38" customFormat="1" ht="21" customHeight="1">
      <c r="A10" s="37"/>
      <c r="B10" s="117" t="s">
        <v>158</v>
      </c>
      <c r="C10" s="118"/>
      <c r="D10" s="118"/>
      <c r="E10" s="118"/>
      <c r="F10" s="130" t="s">
        <v>70</v>
      </c>
      <c r="G10" s="131"/>
      <c r="H10" s="131"/>
      <c r="I10" s="131"/>
      <c r="J10" s="131"/>
      <c r="K10" s="131"/>
      <c r="L10" s="131"/>
      <c r="M10" s="131"/>
      <c r="N10" s="131"/>
      <c r="O10" s="132"/>
      <c r="P10" s="37"/>
    </row>
    <row r="11" spans="1:16" s="38" customFormat="1" ht="24" customHeight="1">
      <c r="A11" s="37"/>
      <c r="B11" s="117" t="s">
        <v>160</v>
      </c>
      <c r="C11" s="118"/>
      <c r="D11" s="118"/>
      <c r="E11" s="118"/>
      <c r="F11" s="123" t="s">
        <v>126</v>
      </c>
      <c r="G11" s="124"/>
      <c r="H11" s="124"/>
      <c r="I11" s="124"/>
      <c r="J11" s="125"/>
      <c r="K11" s="135"/>
      <c r="L11" s="136"/>
      <c r="M11" s="136"/>
      <c r="N11" s="136"/>
      <c r="O11" s="137"/>
      <c r="P11" s="37"/>
    </row>
    <row r="12" spans="1:16" s="38" customFormat="1" ht="21" customHeight="1" thickBot="1">
      <c r="A12" s="37"/>
      <c r="B12" s="138" t="s">
        <v>162</v>
      </c>
      <c r="C12" s="139"/>
      <c r="D12" s="139"/>
      <c r="E12" s="139"/>
      <c r="F12" s="140" t="s">
        <v>58</v>
      </c>
      <c r="G12" s="141"/>
      <c r="H12" s="141"/>
      <c r="I12" s="141"/>
      <c r="J12" s="141"/>
      <c r="K12" s="141"/>
      <c r="L12" s="141"/>
      <c r="M12" s="141"/>
      <c r="N12" s="141"/>
      <c r="O12" s="142"/>
      <c r="P12" s="37"/>
    </row>
    <row r="13" spans="1:16" s="38" customFormat="1" ht="21" customHeight="1" thickBot="1">
      <c r="A13" s="37"/>
      <c r="B13" s="39"/>
      <c r="C13" s="39"/>
      <c r="D13" s="39"/>
      <c r="E13" s="39"/>
      <c r="F13" s="39"/>
      <c r="G13" s="39"/>
      <c r="H13" s="39"/>
      <c r="I13" s="39"/>
      <c r="J13" s="39"/>
      <c r="K13" s="39"/>
      <c r="L13" s="39"/>
      <c r="M13" s="39"/>
      <c r="N13" s="39"/>
      <c r="O13" s="39"/>
      <c r="P13" s="37"/>
    </row>
    <row r="14" spans="1:16" s="38" customFormat="1" ht="28.5" customHeight="1">
      <c r="A14" s="37"/>
      <c r="B14" s="143" t="s">
        <v>166</v>
      </c>
      <c r="C14" s="144"/>
      <c r="D14" s="145" t="s">
        <v>168</v>
      </c>
      <c r="E14" s="145"/>
      <c r="F14" s="145"/>
      <c r="G14" s="145"/>
      <c r="H14" s="145" t="s">
        <v>170</v>
      </c>
      <c r="I14" s="145"/>
      <c r="J14" s="145"/>
      <c r="K14" s="145"/>
      <c r="L14" s="145"/>
      <c r="M14" s="146"/>
      <c r="N14" s="145" t="s">
        <v>172</v>
      </c>
      <c r="O14" s="146"/>
      <c r="P14" s="37"/>
    </row>
    <row r="15" spans="2:15" ht="23.25" customHeight="1">
      <c r="B15" s="147" t="s">
        <v>146</v>
      </c>
      <c r="C15" s="148"/>
      <c r="D15" s="151" t="s">
        <v>123</v>
      </c>
      <c r="E15" s="152"/>
      <c r="F15" s="152"/>
      <c r="G15" s="153"/>
      <c r="H15" s="157" t="s">
        <v>125</v>
      </c>
      <c r="I15" s="158"/>
      <c r="J15" s="158"/>
      <c r="K15" s="158"/>
      <c r="L15" s="158"/>
      <c r="M15" s="159"/>
      <c r="N15" s="163" t="s">
        <v>218</v>
      </c>
      <c r="O15" s="164"/>
    </row>
    <row r="16" spans="2:15" ht="36" customHeight="1" thickBot="1">
      <c r="B16" s="149"/>
      <c r="C16" s="150"/>
      <c r="D16" s="154"/>
      <c r="E16" s="155"/>
      <c r="F16" s="155"/>
      <c r="G16" s="156"/>
      <c r="H16" s="160"/>
      <c r="I16" s="161"/>
      <c r="J16" s="161"/>
      <c r="K16" s="161"/>
      <c r="L16" s="161"/>
      <c r="M16" s="162"/>
      <c r="N16" s="165"/>
      <c r="O16" s="166"/>
    </row>
    <row r="17" spans="2:15" ht="13.5" thickBot="1">
      <c r="B17" s="40"/>
      <c r="C17" s="40"/>
      <c r="D17" s="40"/>
      <c r="E17" s="40"/>
      <c r="F17" s="40"/>
      <c r="G17" s="40"/>
      <c r="H17" s="40"/>
      <c r="I17" s="40"/>
      <c r="J17" s="40"/>
      <c r="K17" s="40"/>
      <c r="L17" s="40"/>
      <c r="M17" s="40"/>
      <c r="N17" s="40"/>
      <c r="O17" s="40"/>
    </row>
    <row r="18" spans="2:15" ht="25.5" customHeight="1">
      <c r="B18" s="167" t="s">
        <v>174</v>
      </c>
      <c r="C18" s="145"/>
      <c r="D18" s="145"/>
      <c r="E18" s="145"/>
      <c r="F18" s="145"/>
      <c r="G18" s="145"/>
      <c r="H18" s="145"/>
      <c r="I18" s="145"/>
      <c r="J18" s="145"/>
      <c r="K18" s="168" t="s">
        <v>176</v>
      </c>
      <c r="L18" s="168"/>
      <c r="M18" s="169" t="s">
        <v>13</v>
      </c>
      <c r="N18" s="169"/>
      <c r="O18" s="170"/>
    </row>
    <row r="19" spans="2:15" ht="29.25" customHeight="1">
      <c r="B19" s="171" t="s">
        <v>124</v>
      </c>
      <c r="C19" s="172"/>
      <c r="D19" s="172"/>
      <c r="E19" s="172"/>
      <c r="F19" s="172"/>
      <c r="G19" s="172"/>
      <c r="H19" s="172"/>
      <c r="I19" s="172"/>
      <c r="J19" s="173"/>
      <c r="K19" s="177" t="s">
        <v>178</v>
      </c>
      <c r="L19" s="177"/>
      <c r="M19" s="148" t="s">
        <v>4</v>
      </c>
      <c r="N19" s="148"/>
      <c r="O19" s="178"/>
    </row>
    <row r="20" spans="2:15" ht="29.25" customHeight="1" thickBot="1">
      <c r="B20" s="174"/>
      <c r="C20" s="175"/>
      <c r="D20" s="175"/>
      <c r="E20" s="175"/>
      <c r="F20" s="175"/>
      <c r="G20" s="175"/>
      <c r="H20" s="175"/>
      <c r="I20" s="175"/>
      <c r="J20" s="176"/>
      <c r="K20" s="179" t="s">
        <v>180</v>
      </c>
      <c r="L20" s="179"/>
      <c r="M20" s="150" t="s">
        <v>145</v>
      </c>
      <c r="N20" s="150"/>
      <c r="O20" s="180"/>
    </row>
    <row r="21" spans="2:15" s="41" customFormat="1" ht="13.5" thickBot="1">
      <c r="B21" s="40"/>
      <c r="C21" s="40"/>
      <c r="D21" s="40"/>
      <c r="E21" s="40"/>
      <c r="F21" s="40"/>
      <c r="G21" s="40"/>
      <c r="H21" s="40"/>
      <c r="I21" s="40"/>
      <c r="J21" s="40"/>
      <c r="K21" s="40"/>
      <c r="L21" s="40"/>
      <c r="M21" s="40"/>
      <c r="N21" s="40"/>
      <c r="O21" s="40"/>
    </row>
    <row r="22" spans="2:15" ht="18" customHeight="1" thickBot="1">
      <c r="B22" s="181" t="s">
        <v>182</v>
      </c>
      <c r="C22" s="182"/>
      <c r="D22" s="182"/>
      <c r="E22" s="183"/>
      <c r="F22" s="184" t="s">
        <v>184</v>
      </c>
      <c r="G22" s="185"/>
      <c r="H22" s="185"/>
      <c r="I22" s="185"/>
      <c r="J22" s="185"/>
      <c r="K22" s="185"/>
      <c r="L22" s="185"/>
      <c r="M22" s="184" t="s">
        <v>186</v>
      </c>
      <c r="N22" s="185"/>
      <c r="O22" s="186"/>
    </row>
    <row r="23" spans="2:15" ht="97.5" customHeight="1">
      <c r="B23" s="187" t="s">
        <v>132</v>
      </c>
      <c r="C23" s="188"/>
      <c r="D23" s="188"/>
      <c r="E23" s="189"/>
      <c r="F23" s="190" t="s">
        <v>144</v>
      </c>
      <c r="G23" s="191"/>
      <c r="H23" s="191"/>
      <c r="I23" s="191"/>
      <c r="J23" s="191"/>
      <c r="K23" s="191"/>
      <c r="L23" s="192"/>
      <c r="M23" s="193" t="s">
        <v>143</v>
      </c>
      <c r="N23" s="194"/>
      <c r="O23" s="195"/>
    </row>
    <row r="24" spans="2:15" ht="13.5" thickBot="1">
      <c r="B24" s="42"/>
      <c r="C24" s="42"/>
      <c r="D24" s="42"/>
      <c r="E24" s="42"/>
      <c r="F24" s="42"/>
      <c r="G24" s="42"/>
      <c r="H24" s="42"/>
      <c r="I24" s="42"/>
      <c r="J24" s="42"/>
      <c r="K24" s="42"/>
      <c r="L24" s="42"/>
      <c r="M24" s="42"/>
      <c r="N24" s="42"/>
      <c r="O24" s="42"/>
    </row>
    <row r="25" spans="2:15" s="41" customFormat="1" ht="26.25" customHeight="1">
      <c r="B25" s="167" t="s">
        <v>14</v>
      </c>
      <c r="C25" s="145"/>
      <c r="D25" s="145"/>
      <c r="E25" s="145"/>
      <c r="F25" s="145"/>
      <c r="G25" s="145"/>
      <c r="H25" s="145"/>
      <c r="I25" s="145"/>
      <c r="J25" s="145"/>
      <c r="K25" s="145"/>
      <c r="L25" s="145"/>
      <c r="M25" s="145"/>
      <c r="N25" s="145"/>
      <c r="O25" s="146"/>
    </row>
    <row r="26" spans="2:15" s="43" customFormat="1" ht="27.75" customHeight="1">
      <c r="B26" s="196" t="s">
        <v>189</v>
      </c>
      <c r="C26" s="197"/>
      <c r="D26" s="198" t="s">
        <v>191</v>
      </c>
      <c r="E26" s="199"/>
      <c r="F26" s="200" t="s">
        <v>193</v>
      </c>
      <c r="G26" s="200"/>
      <c r="H26" s="201" t="s">
        <v>195</v>
      </c>
      <c r="I26" s="202"/>
      <c r="J26" s="203"/>
      <c r="K26" s="198" t="s">
        <v>197</v>
      </c>
      <c r="L26" s="199"/>
      <c r="M26" s="200" t="s">
        <v>199</v>
      </c>
      <c r="N26" s="200"/>
      <c r="O26" s="204"/>
    </row>
    <row r="27" spans="2:15" s="44" customFormat="1" ht="36.75" customHeight="1" thickBot="1">
      <c r="B27" s="205">
        <v>250</v>
      </c>
      <c r="C27" s="206"/>
      <c r="D27" s="207">
        <f>+D43</f>
        <v>73</v>
      </c>
      <c r="E27" s="208"/>
      <c r="F27" s="207">
        <v>132</v>
      </c>
      <c r="G27" s="208"/>
      <c r="H27" s="207">
        <f>E43</f>
        <v>92</v>
      </c>
      <c r="I27" s="206"/>
      <c r="J27" s="208"/>
      <c r="K27" s="207">
        <f>+H27+F27</f>
        <v>224</v>
      </c>
      <c r="L27" s="208"/>
      <c r="M27" s="209">
        <f>+K27/B27</f>
        <v>0.896</v>
      </c>
      <c r="N27" s="210"/>
      <c r="O27" s="211"/>
    </row>
    <row r="28" spans="2:15" s="45" customFormat="1" ht="27" customHeight="1" thickBot="1">
      <c r="B28" s="42"/>
      <c r="C28" s="42"/>
      <c r="D28" s="42"/>
      <c r="E28" s="42"/>
      <c r="F28" s="46"/>
      <c r="G28" s="46"/>
      <c r="H28" s="46"/>
      <c r="I28" s="46"/>
      <c r="J28" s="47"/>
      <c r="K28" s="47"/>
      <c r="L28" s="47"/>
      <c r="M28" s="48"/>
      <c r="N28" s="48"/>
      <c r="O28" s="48"/>
    </row>
    <row r="29" spans="1:15" s="43" customFormat="1" ht="20.25" customHeight="1" thickBot="1">
      <c r="A29" s="49"/>
      <c r="B29" s="212" t="s">
        <v>15</v>
      </c>
      <c r="C29" s="185"/>
      <c r="D29" s="185"/>
      <c r="E29" s="185"/>
      <c r="F29" s="185"/>
      <c r="G29" s="185"/>
      <c r="H29" s="185"/>
      <c r="I29" s="185"/>
      <c r="J29" s="185"/>
      <c r="K29" s="185"/>
      <c r="L29" s="185"/>
      <c r="M29" s="186"/>
      <c r="N29" s="50"/>
      <c r="O29" s="50"/>
    </row>
    <row r="30" spans="2:13" s="43" customFormat="1" ht="80.25" customHeight="1" thickBot="1">
      <c r="B30" s="212" t="s">
        <v>212</v>
      </c>
      <c r="C30" s="185"/>
      <c r="D30" s="51" t="s">
        <v>141</v>
      </c>
      <c r="E30" s="51" t="s">
        <v>142</v>
      </c>
      <c r="F30" s="51" t="s">
        <v>213</v>
      </c>
      <c r="G30" s="71" t="s">
        <v>214</v>
      </c>
      <c r="H30" s="213" t="str">
        <f>D15</f>
        <v>Número de actividades de promoción y posicionamiento turístico </v>
      </c>
      <c r="I30" s="213"/>
      <c r="J30" s="213"/>
      <c r="K30" s="213"/>
      <c r="L30" s="213"/>
      <c r="M30" s="214"/>
    </row>
    <row r="31" spans="2:13" s="49" customFormat="1" ht="14.25" customHeight="1">
      <c r="B31" s="215" t="s">
        <v>140</v>
      </c>
      <c r="C31" s="216"/>
      <c r="D31" s="69">
        <v>3</v>
      </c>
      <c r="E31" s="69">
        <v>3</v>
      </c>
      <c r="F31" s="93">
        <f>IF(E31="","",SUM($E$31:E31))</f>
        <v>3</v>
      </c>
      <c r="G31" s="53">
        <f>IF(D31=0,0,(E31/D31))</f>
        <v>1</v>
      </c>
      <c r="H31" s="54"/>
      <c r="I31" s="54"/>
      <c r="J31" s="55"/>
      <c r="K31" s="55"/>
      <c r="L31" s="55"/>
      <c r="M31" s="56"/>
    </row>
    <row r="32" spans="2:13" s="49" customFormat="1" ht="14.25" customHeight="1">
      <c r="B32" s="217" t="s">
        <v>134</v>
      </c>
      <c r="C32" s="218"/>
      <c r="D32" s="69">
        <v>5</v>
      </c>
      <c r="E32" s="69">
        <v>7</v>
      </c>
      <c r="F32" s="93">
        <f>IF(E32="","",SUM($E$31:E32))</f>
        <v>10</v>
      </c>
      <c r="G32" s="53">
        <f aca="true" t="shared" si="0" ref="G32:G43">IF(D32=0,0,(E32/D32))</f>
        <v>1.4</v>
      </c>
      <c r="H32" s="54"/>
      <c r="I32" s="54"/>
      <c r="J32" s="55"/>
      <c r="K32" s="55"/>
      <c r="L32" s="55"/>
      <c r="M32" s="56"/>
    </row>
    <row r="33" spans="2:13" s="49" customFormat="1" ht="14.25" customHeight="1">
      <c r="B33" s="217" t="s">
        <v>133</v>
      </c>
      <c r="C33" s="218"/>
      <c r="D33" s="69">
        <v>6</v>
      </c>
      <c r="E33" s="69">
        <v>7</v>
      </c>
      <c r="F33" s="93">
        <f>IF(E33="","",SUM($E$31:E33))</f>
        <v>17</v>
      </c>
      <c r="G33" s="53">
        <f t="shared" si="0"/>
        <v>1.1666666666666667</v>
      </c>
      <c r="H33" s="54"/>
      <c r="I33" s="54"/>
      <c r="J33" s="55"/>
      <c r="K33" s="55"/>
      <c r="L33" s="55"/>
      <c r="M33" s="56"/>
    </row>
    <row r="34" spans="2:13" s="49" customFormat="1" ht="14.25" customHeight="1">
      <c r="B34" s="217" t="s">
        <v>16</v>
      </c>
      <c r="C34" s="218"/>
      <c r="D34" s="69">
        <v>3</v>
      </c>
      <c r="E34" s="69">
        <v>6</v>
      </c>
      <c r="F34" s="52">
        <f>IF(E34="","",SUM($E$31:E34))</f>
        <v>23</v>
      </c>
      <c r="G34" s="53">
        <f t="shared" si="0"/>
        <v>2</v>
      </c>
      <c r="H34" s="54"/>
      <c r="I34" s="54"/>
      <c r="J34" s="55"/>
      <c r="K34" s="55"/>
      <c r="L34" s="55"/>
      <c r="M34" s="56"/>
    </row>
    <row r="35" spans="2:13" s="49" customFormat="1" ht="14.25" customHeight="1">
      <c r="B35" s="217" t="s">
        <v>135</v>
      </c>
      <c r="C35" s="218"/>
      <c r="D35" s="69">
        <v>6</v>
      </c>
      <c r="E35" s="69">
        <v>6</v>
      </c>
      <c r="F35" s="52">
        <f>IF(E35="","",SUM($E$31:E35))</f>
        <v>29</v>
      </c>
      <c r="G35" s="53">
        <f t="shared" si="0"/>
        <v>1</v>
      </c>
      <c r="H35" s="54"/>
      <c r="I35" s="54"/>
      <c r="J35" s="55"/>
      <c r="K35" s="55"/>
      <c r="L35" s="55"/>
      <c r="M35" s="56"/>
    </row>
    <row r="36" spans="2:13" s="49" customFormat="1" ht="14.25" customHeight="1">
      <c r="B36" s="217" t="s">
        <v>0</v>
      </c>
      <c r="C36" s="218"/>
      <c r="D36" s="69">
        <v>2</v>
      </c>
      <c r="E36" s="69">
        <v>4</v>
      </c>
      <c r="F36" s="52">
        <f>IF(E36="","",SUM($E$31:E36))</f>
        <v>33</v>
      </c>
      <c r="G36" s="53">
        <f t="shared" si="0"/>
        <v>2</v>
      </c>
      <c r="H36" s="54"/>
      <c r="I36" s="54"/>
      <c r="J36" s="55"/>
      <c r="K36" s="55"/>
      <c r="L36" s="55"/>
      <c r="M36" s="56"/>
    </row>
    <row r="37" spans="2:13" s="49" customFormat="1" ht="14.25" customHeight="1">
      <c r="B37" s="217" t="s">
        <v>136</v>
      </c>
      <c r="C37" s="218"/>
      <c r="D37" s="69">
        <v>4</v>
      </c>
      <c r="E37" s="69">
        <v>6</v>
      </c>
      <c r="F37" s="52">
        <f>IF(E37="","",SUM($E$31:E37))</f>
        <v>39</v>
      </c>
      <c r="G37" s="53">
        <f t="shared" si="0"/>
        <v>1.5</v>
      </c>
      <c r="H37" s="54"/>
      <c r="I37" s="54"/>
      <c r="J37" s="55"/>
      <c r="K37" s="55"/>
      <c r="L37" s="55"/>
      <c r="M37" s="56"/>
    </row>
    <row r="38" spans="2:13" s="49" customFormat="1" ht="14.25" customHeight="1">
      <c r="B38" s="217" t="s">
        <v>137</v>
      </c>
      <c r="C38" s="218"/>
      <c r="D38" s="69">
        <v>11</v>
      </c>
      <c r="E38" s="69">
        <v>11</v>
      </c>
      <c r="F38" s="70">
        <f>IF(E38="","",SUM($E$31:E38))</f>
        <v>50</v>
      </c>
      <c r="G38" s="53">
        <f t="shared" si="0"/>
        <v>1</v>
      </c>
      <c r="H38" s="54"/>
      <c r="I38" s="54"/>
      <c r="J38" s="55"/>
      <c r="K38" s="55"/>
      <c r="L38" s="55"/>
      <c r="M38" s="56"/>
    </row>
    <row r="39" spans="2:13" s="49" customFormat="1" ht="14.25" customHeight="1">
      <c r="B39" s="217" t="s">
        <v>1</v>
      </c>
      <c r="C39" s="218"/>
      <c r="D39" s="69">
        <v>9</v>
      </c>
      <c r="E39" s="69">
        <v>14</v>
      </c>
      <c r="F39" s="70">
        <f>IF(E39="","",SUM($E$31:E39))</f>
        <v>64</v>
      </c>
      <c r="G39" s="53">
        <f t="shared" si="0"/>
        <v>1.5555555555555556</v>
      </c>
      <c r="H39" s="54"/>
      <c r="I39" s="54"/>
      <c r="J39" s="55"/>
      <c r="K39" s="55"/>
      <c r="L39" s="55"/>
      <c r="M39" s="56"/>
    </row>
    <row r="40" spans="2:13" s="49" customFormat="1" ht="14.25" customHeight="1">
      <c r="B40" s="217" t="s">
        <v>138</v>
      </c>
      <c r="C40" s="218"/>
      <c r="D40" s="69">
        <v>11</v>
      </c>
      <c r="E40" s="69">
        <v>19</v>
      </c>
      <c r="F40" s="95">
        <v>31</v>
      </c>
      <c r="G40" s="53">
        <f t="shared" si="0"/>
        <v>1.7272727272727273</v>
      </c>
      <c r="H40" s="54"/>
      <c r="I40" s="54"/>
      <c r="J40" s="55"/>
      <c r="K40" s="55"/>
      <c r="L40" s="55"/>
      <c r="M40" s="56"/>
    </row>
    <row r="41" spans="2:13" s="41" customFormat="1" ht="14.25" customHeight="1">
      <c r="B41" s="217" t="s">
        <v>139</v>
      </c>
      <c r="C41" s="218"/>
      <c r="D41" s="72">
        <v>6</v>
      </c>
      <c r="E41" s="72">
        <v>6</v>
      </c>
      <c r="F41" s="70">
        <f>IF(E41="","",SUM($E$31:E41))</f>
        <v>89</v>
      </c>
      <c r="G41" s="53">
        <f t="shared" si="0"/>
        <v>1</v>
      </c>
      <c r="H41" s="55"/>
      <c r="I41" s="55"/>
      <c r="J41" s="55"/>
      <c r="K41" s="55"/>
      <c r="L41" s="55"/>
      <c r="M41" s="56"/>
    </row>
    <row r="42" spans="2:13" s="41" customFormat="1" ht="14.25" customHeight="1" thickBot="1">
      <c r="B42" s="163" t="s">
        <v>2</v>
      </c>
      <c r="C42" s="221"/>
      <c r="D42" s="73">
        <v>7</v>
      </c>
      <c r="E42" s="73">
        <v>3</v>
      </c>
      <c r="F42" s="74">
        <f>IF(E42="","",SUM($E$31:E42))</f>
        <v>92</v>
      </c>
      <c r="G42" s="75">
        <f t="shared" si="0"/>
        <v>0.42857142857142855</v>
      </c>
      <c r="H42" s="55"/>
      <c r="I42" s="55"/>
      <c r="J42" s="55"/>
      <c r="K42" s="55"/>
      <c r="L42" s="55"/>
      <c r="M42" s="56"/>
    </row>
    <row r="43" spans="2:13" s="41" customFormat="1" ht="18" customHeight="1" thickBot="1">
      <c r="B43" s="222" t="s">
        <v>17</v>
      </c>
      <c r="C43" s="223"/>
      <c r="D43" s="57">
        <f>SUM(D31:D42)</f>
        <v>73</v>
      </c>
      <c r="E43" s="57">
        <f>SUM(E31:E42)</f>
        <v>92</v>
      </c>
      <c r="F43" s="94">
        <f>MAX(F31:F42)</f>
        <v>92</v>
      </c>
      <c r="G43" s="76">
        <f t="shared" si="0"/>
        <v>1.2602739726027397</v>
      </c>
      <c r="H43" s="58"/>
      <c r="I43" s="58"/>
      <c r="J43" s="58"/>
      <c r="K43" s="58"/>
      <c r="L43" s="58"/>
      <c r="M43" s="59"/>
    </row>
    <row r="44" spans="2:15" s="41" customFormat="1" ht="15" customHeight="1">
      <c r="B44" s="42"/>
      <c r="C44" s="42"/>
      <c r="D44" s="60"/>
      <c r="E44" s="61"/>
      <c r="F44" s="61"/>
      <c r="G44" s="61"/>
      <c r="H44" s="62"/>
      <c r="I44" s="62"/>
      <c r="J44" s="63"/>
      <c r="K44" s="63"/>
      <c r="L44" s="63"/>
      <c r="M44" s="63"/>
      <c r="N44" s="63"/>
      <c r="O44" s="63"/>
    </row>
    <row r="45" spans="6:11" s="41" customFormat="1" ht="12.75">
      <c r="F45" s="224" t="s">
        <v>18</v>
      </c>
      <c r="G45" s="224" t="s">
        <v>19</v>
      </c>
      <c r="H45" s="224"/>
      <c r="I45" s="224" t="s">
        <v>20</v>
      </c>
      <c r="J45" s="224"/>
      <c r="K45" s="224"/>
    </row>
    <row r="46" spans="5:11" s="41" customFormat="1" ht="15" customHeight="1">
      <c r="E46" s="77"/>
      <c r="F46" s="224"/>
      <c r="G46" s="232" t="s">
        <v>21</v>
      </c>
      <c r="H46" s="232"/>
      <c r="I46" s="233" t="s">
        <v>22</v>
      </c>
      <c r="J46" s="233"/>
      <c r="K46" s="233"/>
    </row>
    <row r="47" spans="6:11" s="41" customFormat="1" ht="15" customHeight="1">
      <c r="F47" s="224"/>
      <c r="G47" s="234" t="s">
        <v>23</v>
      </c>
      <c r="H47" s="234"/>
      <c r="I47" s="233" t="s">
        <v>24</v>
      </c>
      <c r="J47" s="233"/>
      <c r="K47" s="233"/>
    </row>
    <row r="48" spans="6:11" s="41" customFormat="1" ht="15" customHeight="1">
      <c r="F48" s="224"/>
      <c r="G48" s="219" t="s">
        <v>25</v>
      </c>
      <c r="H48" s="219"/>
      <c r="I48" s="220" t="s">
        <v>26</v>
      </c>
      <c r="J48" s="220"/>
      <c r="K48" s="220"/>
    </row>
    <row r="49" spans="2:15" s="41" customFormat="1" ht="15" customHeight="1" thickBot="1">
      <c r="B49" s="40"/>
      <c r="C49" s="40"/>
      <c r="D49" s="40"/>
      <c r="E49" s="40"/>
      <c r="F49" s="40"/>
      <c r="G49" s="40"/>
      <c r="H49" s="40"/>
      <c r="I49" s="40"/>
      <c r="J49" s="40"/>
      <c r="K49" s="40"/>
      <c r="L49" s="40"/>
      <c r="M49" s="40"/>
      <c r="N49" s="40"/>
      <c r="O49" s="40"/>
    </row>
    <row r="50" spans="1:15" ht="24.75" customHeight="1" thickBot="1">
      <c r="A50" s="39"/>
      <c r="B50" s="212" t="s">
        <v>210</v>
      </c>
      <c r="C50" s="185"/>
      <c r="D50" s="185"/>
      <c r="E50" s="185"/>
      <c r="F50" s="185"/>
      <c r="G50" s="185"/>
      <c r="H50" s="185"/>
      <c r="I50" s="185"/>
      <c r="J50" s="185"/>
      <c r="K50" s="185"/>
      <c r="L50" s="185"/>
      <c r="M50" s="185"/>
      <c r="N50" s="185"/>
      <c r="O50" s="186"/>
    </row>
    <row r="51" spans="2:15" ht="123" customHeight="1">
      <c r="B51" s="225" t="s">
        <v>217</v>
      </c>
      <c r="C51" s="226"/>
      <c r="D51" s="226"/>
      <c r="E51" s="226"/>
      <c r="F51" s="226"/>
      <c r="G51" s="226"/>
      <c r="H51" s="226"/>
      <c r="I51" s="226"/>
      <c r="J51" s="226"/>
      <c r="K51" s="226"/>
      <c r="L51" s="226"/>
      <c r="M51" s="226"/>
      <c r="N51" s="226"/>
      <c r="O51" s="227"/>
    </row>
    <row r="52" spans="1:15" ht="116.25" customHeight="1" thickBot="1">
      <c r="A52" s="37">
        <v>50</v>
      </c>
      <c r="B52" s="228"/>
      <c r="C52" s="229"/>
      <c r="D52" s="229"/>
      <c r="E52" s="229"/>
      <c r="F52" s="229"/>
      <c r="G52" s="229"/>
      <c r="H52" s="229"/>
      <c r="I52" s="229"/>
      <c r="J52" s="229"/>
      <c r="K52" s="229"/>
      <c r="L52" s="229"/>
      <c r="M52" s="229"/>
      <c r="N52" s="229"/>
      <c r="O52" s="230"/>
    </row>
    <row r="53" spans="2:16" ht="12.75">
      <c r="B53" s="42"/>
      <c r="C53" s="42"/>
      <c r="D53" s="42"/>
      <c r="E53" s="42"/>
      <c r="F53" s="64"/>
      <c r="G53" s="64"/>
      <c r="H53" s="64"/>
      <c r="I53" s="64"/>
      <c r="J53" s="64"/>
      <c r="K53" s="64"/>
      <c r="L53" s="64"/>
      <c r="M53" s="64"/>
      <c r="N53" s="42"/>
      <c r="O53" s="42"/>
      <c r="P53" s="49"/>
    </row>
    <row r="54" spans="2:13" s="49" customFormat="1" ht="15">
      <c r="B54" s="231" t="s">
        <v>27</v>
      </c>
      <c r="C54" s="231"/>
      <c r="D54" s="66" t="s">
        <v>215</v>
      </c>
      <c r="E54" s="67"/>
      <c r="F54" s="67"/>
      <c r="G54" s="67"/>
      <c r="H54" s="67"/>
      <c r="I54" s="67"/>
      <c r="J54" s="68"/>
      <c r="K54" s="68"/>
      <c r="L54" s="68"/>
      <c r="M54" s="39"/>
    </row>
    <row r="55" spans="2:13" s="49" customFormat="1" ht="15">
      <c r="B55" s="231" t="s">
        <v>28</v>
      </c>
      <c r="C55" s="231"/>
      <c r="D55" s="66" t="s">
        <v>216</v>
      </c>
      <c r="E55" s="67"/>
      <c r="F55" s="67"/>
      <c r="G55" s="67"/>
      <c r="H55" s="67"/>
      <c r="I55" s="67"/>
      <c r="J55" s="68"/>
      <c r="K55" s="68"/>
      <c r="L55" s="68"/>
      <c r="M55" s="39"/>
    </row>
    <row r="56" spans="2:13" s="49" customFormat="1" ht="15">
      <c r="B56" s="231" t="s">
        <v>29</v>
      </c>
      <c r="C56" s="231"/>
      <c r="D56" s="66" t="s">
        <v>216</v>
      </c>
      <c r="E56" s="67"/>
      <c r="F56" s="67"/>
      <c r="G56" s="67"/>
      <c r="H56" s="67"/>
      <c r="I56" s="67"/>
      <c r="J56" s="68"/>
      <c r="K56" s="68"/>
      <c r="L56" s="68"/>
      <c r="M56" s="39"/>
    </row>
    <row r="57" spans="8:13" ht="15">
      <c r="H57" s="68"/>
      <c r="I57" s="68"/>
      <c r="J57" s="68"/>
      <c r="K57" s="39"/>
      <c r="L57" s="39"/>
      <c r="M57" s="39"/>
    </row>
    <row r="58" spans="8:9" s="49" customFormat="1" ht="12.75">
      <c r="H58" s="65"/>
      <c r="I58" s="65"/>
    </row>
  </sheetData>
  <sheetProtection/>
  <mergeCells count="85">
    <mergeCell ref="B50:O50"/>
    <mergeCell ref="B51:O52"/>
    <mergeCell ref="B54:C54"/>
    <mergeCell ref="B55:C55"/>
    <mergeCell ref="B56:C56"/>
    <mergeCell ref="I45:K45"/>
    <mergeCell ref="G46:H46"/>
    <mergeCell ref="I46:K46"/>
    <mergeCell ref="G47:H47"/>
    <mergeCell ref="I47:K47"/>
    <mergeCell ref="G48:H48"/>
    <mergeCell ref="I48:K48"/>
    <mergeCell ref="B40:C40"/>
    <mergeCell ref="B41:C41"/>
    <mergeCell ref="B42:C42"/>
    <mergeCell ref="B43:C43"/>
    <mergeCell ref="F45:F48"/>
    <mergeCell ref="G45:H45"/>
    <mergeCell ref="B34:C34"/>
    <mergeCell ref="B35:C35"/>
    <mergeCell ref="B36:C36"/>
    <mergeCell ref="B37:C37"/>
    <mergeCell ref="B38:C38"/>
    <mergeCell ref="B39:C39"/>
    <mergeCell ref="B29:M29"/>
    <mergeCell ref="B30:C30"/>
    <mergeCell ref="H30:M30"/>
    <mergeCell ref="B31:C31"/>
    <mergeCell ref="B32:C32"/>
    <mergeCell ref="B33:C33"/>
    <mergeCell ref="B27:C27"/>
    <mergeCell ref="D27:E27"/>
    <mergeCell ref="F27:G27"/>
    <mergeCell ref="H27:J27"/>
    <mergeCell ref="K27:L27"/>
    <mergeCell ref="M27:O27"/>
    <mergeCell ref="B23:E23"/>
    <mergeCell ref="F23:L23"/>
    <mergeCell ref="M23:O23"/>
    <mergeCell ref="B25:O25"/>
    <mergeCell ref="B26:C26"/>
    <mergeCell ref="D26:E26"/>
    <mergeCell ref="F26:G26"/>
    <mergeCell ref="H26:J26"/>
    <mergeCell ref="K26:L26"/>
    <mergeCell ref="M26:O26"/>
    <mergeCell ref="B19:J20"/>
    <mergeCell ref="K19:L19"/>
    <mergeCell ref="M19:O19"/>
    <mergeCell ref="K20:L20"/>
    <mergeCell ref="M20:O20"/>
    <mergeCell ref="B22:E22"/>
    <mergeCell ref="F22:L22"/>
    <mergeCell ref="M22:O22"/>
    <mergeCell ref="B15:C16"/>
    <mergeCell ref="D15:G16"/>
    <mergeCell ref="H15:M16"/>
    <mergeCell ref="N15:O16"/>
    <mergeCell ref="B18:J18"/>
    <mergeCell ref="K18:L18"/>
    <mergeCell ref="M18:O18"/>
    <mergeCell ref="B11:E11"/>
    <mergeCell ref="F11:J11"/>
    <mergeCell ref="K11:O11"/>
    <mergeCell ref="B12:E12"/>
    <mergeCell ref="F12:O12"/>
    <mergeCell ref="B14:C14"/>
    <mergeCell ref="D14:G14"/>
    <mergeCell ref="H14:M14"/>
    <mergeCell ref="N14:O14"/>
    <mergeCell ref="B8:E8"/>
    <mergeCell ref="F8:O8"/>
    <mergeCell ref="B9:E9"/>
    <mergeCell ref="F9:O9"/>
    <mergeCell ref="B10:E10"/>
    <mergeCell ref="F10:O10"/>
    <mergeCell ref="B1:D3"/>
    <mergeCell ref="E1:O3"/>
    <mergeCell ref="B5:O5"/>
    <mergeCell ref="B6:E6"/>
    <mergeCell ref="F6:O6"/>
    <mergeCell ref="B7:E7"/>
    <mergeCell ref="F7:J7"/>
    <mergeCell ref="K7:L7"/>
    <mergeCell ref="M7:O7"/>
  </mergeCells>
  <conditionalFormatting sqref="G31:G43">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3" operator="lessThan" stopIfTrue="1">
      <formula>0.7</formula>
    </cfRule>
  </conditionalFormatting>
  <dataValidations count="11">
    <dataValidation type="list" allowBlank="1" showInputMessage="1" showErrorMessage="1" sqref="F12:O12">
      <formula1>Dependencia</formula1>
    </dataValidation>
    <dataValidation type="list" allowBlank="1" showInputMessage="1" showErrorMessage="1" sqref="F7:J7">
      <formula1>Proceso</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6:O6">
      <formula1>ObjetivosE</formula1>
    </dataValidation>
    <dataValidation type="list" allowBlank="1" sqref="M20:O20">
      <formula1>"Mensual,Trimestral,Semestral,Anual"</formula1>
    </dataValidation>
    <dataValidation type="list" allowBlank="1" showInputMessage="1" showErrorMessage="1" sqref="M19:O19">
      <formula1>"Eficacia,Eficiencia,Efectividad"</formula1>
    </dataValidation>
    <dataValidation allowBlank="1" sqref="B15 K18:K20 G24:I24 B23"/>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s>
  <printOptions/>
  <pageMargins left="0.7" right="0.7" top="0.75" bottom="0.75" header="0.3" footer="0.3"/>
  <pageSetup horizontalDpi="600" verticalDpi="600" orientation="portrait" scale="46" r:id="rId2"/>
  <ignoredErrors>
    <ignoredError sqref="F32:F38"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28">
      <selection activeCell="B32" sqref="B32"/>
    </sheetView>
  </sheetViews>
  <sheetFormatPr defaultColWidth="11.421875" defaultRowHeight="12.75"/>
  <cols>
    <col min="1" max="1" width="47.00390625" style="3" customWidth="1"/>
    <col min="2" max="2" width="94.421875" style="3" customWidth="1"/>
    <col min="3" max="16384" width="11.421875" style="3" customWidth="1"/>
  </cols>
  <sheetData>
    <row r="1" spans="1:2" ht="20.25" customHeight="1" thickBot="1">
      <c r="A1" s="235" t="s">
        <v>147</v>
      </c>
      <c r="B1" s="236"/>
    </row>
    <row r="2" spans="1:2" ht="15" thickBot="1">
      <c r="A2" s="78" t="s">
        <v>148</v>
      </c>
      <c r="B2" s="79" t="s">
        <v>149</v>
      </c>
    </row>
    <row r="3" spans="1:4" ht="15" customHeight="1" thickBot="1">
      <c r="A3" s="237" t="s">
        <v>6</v>
      </c>
      <c r="B3" s="238"/>
      <c r="C3" s="50"/>
      <c r="D3" s="50"/>
    </row>
    <row r="4" spans="1:4" ht="15">
      <c r="A4" s="80" t="s">
        <v>150</v>
      </c>
      <c r="B4" s="81" t="s">
        <v>151</v>
      </c>
      <c r="C4" s="50"/>
      <c r="D4" s="50"/>
    </row>
    <row r="5" spans="1:4" ht="15">
      <c r="A5" s="82" t="s">
        <v>152</v>
      </c>
      <c r="B5" s="83" t="s">
        <v>153</v>
      </c>
      <c r="C5" s="50"/>
      <c r="D5" s="50"/>
    </row>
    <row r="6" spans="1:4" ht="15">
      <c r="A6" s="82" t="s">
        <v>154</v>
      </c>
      <c r="B6" s="83" t="s">
        <v>155</v>
      </c>
      <c r="C6" s="50"/>
      <c r="D6" s="50"/>
    </row>
    <row r="7" spans="1:4" ht="15">
      <c r="A7" s="82" t="s">
        <v>156</v>
      </c>
      <c r="B7" s="83" t="s">
        <v>157</v>
      </c>
      <c r="C7" s="50"/>
      <c r="D7" s="50"/>
    </row>
    <row r="8" spans="1:4" ht="15">
      <c r="A8" s="82" t="s">
        <v>158</v>
      </c>
      <c r="B8" s="83" t="s">
        <v>159</v>
      </c>
      <c r="C8" s="50"/>
      <c r="D8" s="50"/>
    </row>
    <row r="9" spans="1:9" ht="15">
      <c r="A9" s="82" t="s">
        <v>160</v>
      </c>
      <c r="B9" s="83" t="s">
        <v>161</v>
      </c>
      <c r="C9" s="84"/>
      <c r="D9" s="84"/>
      <c r="E9" s="84"/>
      <c r="F9" s="84"/>
      <c r="G9" s="84"/>
      <c r="H9" s="84"/>
      <c r="I9" s="84"/>
    </row>
    <row r="10" spans="1:14" ht="15.75" customHeight="1">
      <c r="A10" s="82" t="s">
        <v>162</v>
      </c>
      <c r="B10" s="83" t="s">
        <v>163</v>
      </c>
      <c r="C10" s="84"/>
      <c r="D10" s="50"/>
      <c r="E10" s="50"/>
      <c r="F10" s="50"/>
      <c r="G10" s="84"/>
      <c r="H10" s="50"/>
      <c r="I10" s="50"/>
      <c r="J10" s="50"/>
      <c r="K10" s="50"/>
      <c r="L10" s="50"/>
      <c r="M10" s="84"/>
      <c r="N10" s="50"/>
    </row>
    <row r="11" spans="1:9" ht="15">
      <c r="A11" s="82" t="s">
        <v>164</v>
      </c>
      <c r="B11" s="83" t="s">
        <v>165</v>
      </c>
      <c r="C11" s="84"/>
      <c r="D11" s="84"/>
      <c r="E11" s="84"/>
      <c r="F11" s="84"/>
      <c r="G11" s="84"/>
      <c r="H11" s="84"/>
      <c r="I11" s="84"/>
    </row>
    <row r="12" spans="1:9" ht="28.5" customHeight="1">
      <c r="A12" s="82" t="s">
        <v>166</v>
      </c>
      <c r="B12" s="83" t="s">
        <v>167</v>
      </c>
      <c r="C12" s="84"/>
      <c r="D12" s="84"/>
      <c r="E12" s="84"/>
      <c r="F12" s="84"/>
      <c r="G12" s="84"/>
      <c r="H12" s="84"/>
      <c r="I12" s="84"/>
    </row>
    <row r="13" spans="1:9" ht="15">
      <c r="A13" s="82" t="s">
        <v>168</v>
      </c>
      <c r="B13" s="83" t="s">
        <v>169</v>
      </c>
      <c r="C13" s="84"/>
      <c r="D13" s="84"/>
      <c r="E13" s="84"/>
      <c r="F13" s="84"/>
      <c r="G13" s="84"/>
      <c r="H13" s="84"/>
      <c r="I13" s="84"/>
    </row>
    <row r="14" spans="1:9" ht="15">
      <c r="A14" s="82" t="s">
        <v>170</v>
      </c>
      <c r="B14" s="83" t="s">
        <v>171</v>
      </c>
      <c r="C14" s="50"/>
      <c r="D14" s="50"/>
      <c r="E14" s="50"/>
      <c r="F14" s="50"/>
      <c r="G14" s="50"/>
      <c r="H14" s="50"/>
      <c r="I14" s="50"/>
    </row>
    <row r="15" spans="1:9" ht="15">
      <c r="A15" s="82" t="s">
        <v>172</v>
      </c>
      <c r="B15" s="83" t="s">
        <v>173</v>
      </c>
      <c r="C15" s="84"/>
      <c r="D15" s="84"/>
      <c r="E15" s="84"/>
      <c r="F15" s="84"/>
      <c r="G15" s="84"/>
      <c r="H15" s="84"/>
      <c r="I15" s="84"/>
    </row>
    <row r="16" spans="1:9" ht="15">
      <c r="A16" s="82" t="s">
        <v>174</v>
      </c>
      <c r="B16" s="85" t="s">
        <v>175</v>
      </c>
      <c r="C16" s="84"/>
      <c r="D16" s="84"/>
      <c r="E16" s="84"/>
      <c r="F16" s="84"/>
      <c r="G16" s="84"/>
      <c r="H16" s="84"/>
      <c r="I16" s="84"/>
    </row>
    <row r="17" spans="1:9" ht="15">
      <c r="A17" s="82" t="s">
        <v>176</v>
      </c>
      <c r="B17" s="83" t="s">
        <v>177</v>
      </c>
      <c r="C17" s="84"/>
      <c r="D17" s="84"/>
      <c r="E17" s="84"/>
      <c r="F17" s="84"/>
      <c r="G17" s="84"/>
      <c r="H17" s="84"/>
      <c r="I17" s="84"/>
    </row>
    <row r="18" spans="1:9" ht="75">
      <c r="A18" s="82" t="s">
        <v>178</v>
      </c>
      <c r="B18" s="83" t="s">
        <v>179</v>
      </c>
      <c r="C18" s="84"/>
      <c r="D18" s="84"/>
      <c r="E18" s="84"/>
      <c r="F18" s="84"/>
      <c r="G18" s="84"/>
      <c r="H18" s="84"/>
      <c r="I18" s="84"/>
    </row>
    <row r="19" spans="1:9" ht="20.25" customHeight="1">
      <c r="A19" s="82" t="s">
        <v>180</v>
      </c>
      <c r="B19" s="83" t="s">
        <v>181</v>
      </c>
      <c r="C19" s="84"/>
      <c r="D19" s="84"/>
      <c r="E19" s="84"/>
      <c r="F19" s="84"/>
      <c r="G19" s="84"/>
      <c r="H19" s="84"/>
      <c r="I19" s="84"/>
    </row>
    <row r="20" spans="1:9" ht="15">
      <c r="A20" s="82" t="s">
        <v>182</v>
      </c>
      <c r="B20" s="83" t="s">
        <v>183</v>
      </c>
      <c r="C20" s="84"/>
      <c r="D20" s="84"/>
      <c r="E20" s="84"/>
      <c r="F20" s="84"/>
      <c r="G20" s="84"/>
      <c r="H20" s="84"/>
      <c r="I20" s="84"/>
    </row>
    <row r="21" spans="1:9" ht="15">
      <c r="A21" s="82" t="s">
        <v>184</v>
      </c>
      <c r="B21" s="83" t="s">
        <v>185</v>
      </c>
      <c r="C21" s="84"/>
      <c r="D21" s="84"/>
      <c r="E21" s="84"/>
      <c r="F21" s="84"/>
      <c r="G21" s="84"/>
      <c r="H21" s="84"/>
      <c r="I21" s="84"/>
    </row>
    <row r="22" spans="1:14" ht="14.25" customHeight="1" thickBot="1">
      <c r="A22" s="86" t="s">
        <v>186</v>
      </c>
      <c r="B22" s="87" t="s">
        <v>187</v>
      </c>
      <c r="C22" s="84"/>
      <c r="D22" s="88"/>
      <c r="E22" s="84"/>
      <c r="F22" s="50"/>
      <c r="G22" s="84"/>
      <c r="H22" s="88"/>
      <c r="I22" s="88"/>
      <c r="J22" s="84"/>
      <c r="K22" s="88"/>
      <c r="L22" s="84"/>
      <c r="M22" s="50"/>
      <c r="N22" s="50"/>
    </row>
    <row r="23" spans="1:14" ht="48" customHeight="1" thickBot="1">
      <c r="A23" s="237" t="s">
        <v>188</v>
      </c>
      <c r="B23" s="238"/>
      <c r="C23" s="84"/>
      <c r="D23" s="84"/>
      <c r="E23" s="84"/>
      <c r="F23" s="84"/>
      <c r="G23" s="84"/>
      <c r="H23" s="84"/>
      <c r="I23" s="84"/>
      <c r="J23" s="84"/>
      <c r="K23" s="84"/>
      <c r="L23" s="84"/>
      <c r="M23" s="84"/>
      <c r="N23" s="84"/>
    </row>
    <row r="24" spans="1:14" ht="15">
      <c r="A24" s="80" t="s">
        <v>189</v>
      </c>
      <c r="B24" s="81" t="s">
        <v>190</v>
      </c>
      <c r="C24" s="84"/>
      <c r="D24" s="84"/>
      <c r="E24" s="84"/>
      <c r="F24" s="84"/>
      <c r="G24" s="84"/>
      <c r="H24" s="84"/>
      <c r="I24" s="84"/>
      <c r="J24" s="84"/>
      <c r="K24" s="84"/>
      <c r="L24" s="84"/>
      <c r="M24" s="84"/>
      <c r="N24" s="84"/>
    </row>
    <row r="25" spans="1:2" ht="15">
      <c r="A25" s="89" t="s">
        <v>191</v>
      </c>
      <c r="B25" s="83" t="s">
        <v>192</v>
      </c>
    </row>
    <row r="26" spans="1:2" ht="27.75" customHeight="1">
      <c r="A26" s="82" t="s">
        <v>193</v>
      </c>
      <c r="B26" s="83" t="s">
        <v>194</v>
      </c>
    </row>
    <row r="27" spans="1:2" ht="15.75" customHeight="1">
      <c r="A27" s="89" t="s">
        <v>195</v>
      </c>
      <c r="B27" s="83" t="s">
        <v>196</v>
      </c>
    </row>
    <row r="28" spans="1:2" ht="30" customHeight="1">
      <c r="A28" s="89" t="s">
        <v>197</v>
      </c>
      <c r="B28" s="83" t="s">
        <v>198</v>
      </c>
    </row>
    <row r="29" spans="1:2" ht="30.75" thickBot="1">
      <c r="A29" s="86" t="s">
        <v>199</v>
      </c>
      <c r="B29" s="87" t="s">
        <v>200</v>
      </c>
    </row>
    <row r="30" spans="1:2" ht="47.25" customHeight="1" thickBot="1">
      <c r="A30" s="237" t="s">
        <v>201</v>
      </c>
      <c r="B30" s="238"/>
    </row>
    <row r="31" spans="1:2" ht="19.5" customHeight="1">
      <c r="A31" s="80" t="s">
        <v>202</v>
      </c>
      <c r="B31" s="90" t="s">
        <v>203</v>
      </c>
    </row>
    <row r="32" spans="1:2" ht="43.5" customHeight="1">
      <c r="A32" s="82" t="s">
        <v>204</v>
      </c>
      <c r="B32" s="83" t="s">
        <v>205</v>
      </c>
    </row>
    <row r="33" spans="1:2" ht="16.5" customHeight="1">
      <c r="A33" s="82" t="s">
        <v>206</v>
      </c>
      <c r="B33" s="83" t="s">
        <v>207</v>
      </c>
    </row>
    <row r="34" spans="1:2" ht="30.75" customHeight="1">
      <c r="A34" s="82" t="s">
        <v>208</v>
      </c>
      <c r="B34" s="83" t="s">
        <v>209</v>
      </c>
    </row>
    <row r="35" spans="1:2" ht="30.75" thickBot="1">
      <c r="A35" s="91" t="s">
        <v>210</v>
      </c>
      <c r="B35" s="92" t="s">
        <v>211</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Q9" sqref="Q9"/>
    </sheetView>
  </sheetViews>
  <sheetFormatPr defaultColWidth="11.421875" defaultRowHeight="12.75"/>
  <cols>
    <col min="1" max="1" width="28.00390625" style="3" customWidth="1"/>
    <col min="2" max="2" width="43.57421875" style="3" customWidth="1"/>
    <col min="3" max="3" width="129.8515625" style="3" customWidth="1"/>
    <col min="4" max="5" width="11.421875" style="3" customWidth="1"/>
    <col min="6" max="6" width="54.8515625" style="3" customWidth="1"/>
    <col min="7" max="14" width="11.421875" style="3" customWidth="1"/>
    <col min="15" max="15" width="35.8515625" style="3" customWidth="1"/>
    <col min="16" max="16" width="20.140625" style="3" customWidth="1"/>
    <col min="17" max="17" width="36.421875" style="3" customWidth="1"/>
    <col min="18" max="18" width="28.7109375" style="3" customWidth="1"/>
    <col min="19" max="19" width="27.00390625" style="3" customWidth="1"/>
    <col min="20" max="16384" width="11.421875" style="3" customWidth="1"/>
  </cols>
  <sheetData>
    <row r="2" spans="1:20" ht="15">
      <c r="A2" s="1" t="s">
        <v>3</v>
      </c>
      <c r="B2" s="1" t="s">
        <v>30</v>
      </c>
      <c r="C2" s="2" t="s">
        <v>31</v>
      </c>
      <c r="E2" s="3" t="s">
        <v>32</v>
      </c>
      <c r="F2" s="3" t="s">
        <v>33</v>
      </c>
      <c r="M2" s="3" t="s">
        <v>34</v>
      </c>
      <c r="O2" s="4" t="s">
        <v>30</v>
      </c>
      <c r="P2" s="5" t="s">
        <v>35</v>
      </c>
      <c r="Q2" s="5" t="s">
        <v>36</v>
      </c>
      <c r="R2" s="6" t="s">
        <v>37</v>
      </c>
      <c r="S2" s="7"/>
      <c r="T2" s="7"/>
    </row>
    <row r="3" spans="1:20" ht="15">
      <c r="A3" s="239" t="s">
        <v>38</v>
      </c>
      <c r="B3" s="8" t="s">
        <v>39</v>
      </c>
      <c r="C3" s="9" t="s">
        <v>40</v>
      </c>
      <c r="E3" s="10">
        <v>1036</v>
      </c>
      <c r="F3" s="11" t="s">
        <v>41</v>
      </c>
      <c r="M3" s="3" t="s">
        <v>42</v>
      </c>
      <c r="O3" s="12" t="s">
        <v>43</v>
      </c>
      <c r="P3" s="13" t="s">
        <v>44</v>
      </c>
      <c r="Q3" s="3" t="s">
        <v>45</v>
      </c>
      <c r="R3" s="12" t="s">
        <v>43</v>
      </c>
      <c r="S3" s="7"/>
      <c r="T3" s="7"/>
    </row>
    <row r="4" spans="1:20" ht="15">
      <c r="A4" s="239"/>
      <c r="B4" s="8" t="s">
        <v>39</v>
      </c>
      <c r="C4" s="9" t="s">
        <v>127</v>
      </c>
      <c r="E4" s="10">
        <v>1036</v>
      </c>
      <c r="F4" s="11" t="s">
        <v>47</v>
      </c>
      <c r="O4" s="14" t="s">
        <v>39</v>
      </c>
      <c r="P4" s="13" t="s">
        <v>48</v>
      </c>
      <c r="Q4" s="3" t="s">
        <v>49</v>
      </c>
      <c r="R4" s="15" t="s">
        <v>7</v>
      </c>
      <c r="S4" s="7"/>
      <c r="T4" s="7"/>
    </row>
    <row r="5" spans="1:20" ht="15">
      <c r="A5" s="239"/>
      <c r="B5" s="8" t="s">
        <v>39</v>
      </c>
      <c r="C5" s="9" t="s">
        <v>128</v>
      </c>
      <c r="E5" s="10">
        <v>1036</v>
      </c>
      <c r="F5" s="11" t="s">
        <v>50</v>
      </c>
      <c r="M5" s="3" t="s">
        <v>51</v>
      </c>
      <c r="O5" s="14" t="s">
        <v>52</v>
      </c>
      <c r="P5" s="13" t="s">
        <v>53</v>
      </c>
      <c r="Q5" s="3" t="s">
        <v>54</v>
      </c>
      <c r="R5" s="15" t="s">
        <v>55</v>
      </c>
      <c r="S5" s="7"/>
      <c r="T5" s="7"/>
    </row>
    <row r="6" spans="1:20" ht="15" customHeight="1">
      <c r="A6" s="239"/>
      <c r="B6" s="8" t="s">
        <v>39</v>
      </c>
      <c r="C6" s="9" t="s">
        <v>56</v>
      </c>
      <c r="E6" s="10">
        <v>1036</v>
      </c>
      <c r="F6" s="11" t="s">
        <v>11</v>
      </c>
      <c r="M6" s="3" t="s">
        <v>57</v>
      </c>
      <c r="O6" s="14" t="s">
        <v>8</v>
      </c>
      <c r="P6" s="13" t="s">
        <v>58</v>
      </c>
      <c r="Q6" s="3" t="s">
        <v>59</v>
      </c>
      <c r="R6" s="15" t="s">
        <v>60</v>
      </c>
      <c r="S6" s="7"/>
      <c r="T6" s="7"/>
    </row>
    <row r="7" spans="1:20" ht="15" customHeight="1">
      <c r="A7" s="239"/>
      <c r="B7" s="16" t="s">
        <v>52</v>
      </c>
      <c r="C7" s="17" t="s">
        <v>61</v>
      </c>
      <c r="E7" s="10">
        <v>1036</v>
      </c>
      <c r="F7" s="11" t="s">
        <v>62</v>
      </c>
      <c r="O7" s="14" t="s">
        <v>63</v>
      </c>
      <c r="P7" s="13" t="s">
        <v>64</v>
      </c>
      <c r="Q7" s="3" t="s">
        <v>65</v>
      </c>
      <c r="R7" s="18"/>
      <c r="S7" s="7"/>
      <c r="T7" s="7"/>
    </row>
    <row r="8" spans="1:20" ht="15" customHeight="1">
      <c r="A8" s="239"/>
      <c r="B8" s="16"/>
      <c r="C8" s="17" t="s">
        <v>66</v>
      </c>
      <c r="E8" s="19">
        <v>988</v>
      </c>
      <c r="F8" s="20" t="s">
        <v>67</v>
      </c>
      <c r="O8" s="14" t="s">
        <v>68</v>
      </c>
      <c r="P8" s="13" t="s">
        <v>130</v>
      </c>
      <c r="Q8" s="3" t="s">
        <v>131</v>
      </c>
      <c r="R8" s="18"/>
      <c r="S8" s="7"/>
      <c r="T8" s="7"/>
    </row>
    <row r="9" spans="1:20" ht="15" customHeight="1">
      <c r="A9" s="239" t="s">
        <v>69</v>
      </c>
      <c r="B9" s="8" t="s">
        <v>8</v>
      </c>
      <c r="C9" s="9" t="s">
        <v>10</v>
      </c>
      <c r="E9" s="19">
        <v>988</v>
      </c>
      <c r="F9" s="20" t="s">
        <v>70</v>
      </c>
      <c r="O9" s="14" t="s">
        <v>71</v>
      </c>
      <c r="P9" s="13" t="s">
        <v>72</v>
      </c>
      <c r="Q9" s="3" t="s">
        <v>73</v>
      </c>
      <c r="R9" s="18"/>
      <c r="S9" s="7"/>
      <c r="T9" s="7"/>
    </row>
    <row r="10" spans="1:20" ht="15.75" customHeight="1">
      <c r="A10" s="239"/>
      <c r="B10" s="8" t="s">
        <v>8</v>
      </c>
      <c r="C10" s="9" t="s">
        <v>74</v>
      </c>
      <c r="E10" s="19">
        <v>988</v>
      </c>
      <c r="F10" s="20" t="s">
        <v>75</v>
      </c>
      <c r="O10" s="14" t="s">
        <v>76</v>
      </c>
      <c r="P10" s="13" t="s">
        <v>12</v>
      </c>
      <c r="Q10" s="3" t="s">
        <v>77</v>
      </c>
      <c r="R10" s="18"/>
      <c r="S10" s="7"/>
      <c r="T10" s="7"/>
    </row>
    <row r="11" spans="1:20" ht="15">
      <c r="A11" s="239"/>
      <c r="B11" s="8" t="s">
        <v>8</v>
      </c>
      <c r="C11" s="9" t="s">
        <v>78</v>
      </c>
      <c r="E11" s="21">
        <v>1038</v>
      </c>
      <c r="F11" s="22" t="s">
        <v>79</v>
      </c>
      <c r="O11" s="14" t="s">
        <v>80</v>
      </c>
      <c r="P11" s="13" t="s">
        <v>81</v>
      </c>
      <c r="Q11" s="3" t="s">
        <v>82</v>
      </c>
      <c r="R11" s="18"/>
      <c r="S11" s="7"/>
      <c r="T11" s="7"/>
    </row>
    <row r="12" spans="1:20" ht="15">
      <c r="A12" s="239"/>
      <c r="B12" s="16" t="s">
        <v>63</v>
      </c>
      <c r="C12" s="17" t="s">
        <v>83</v>
      </c>
      <c r="O12" s="23" t="s">
        <v>84</v>
      </c>
      <c r="P12" s="13" t="s">
        <v>85</v>
      </c>
      <c r="Q12" s="3" t="s">
        <v>86</v>
      </c>
      <c r="R12" s="18"/>
      <c r="S12" s="7"/>
      <c r="T12" s="7"/>
    </row>
    <row r="13" spans="1:20" ht="30">
      <c r="A13" s="239"/>
      <c r="B13" s="16" t="s">
        <v>63</v>
      </c>
      <c r="C13" s="17" t="s">
        <v>87</v>
      </c>
      <c r="O13" s="23" t="s">
        <v>88</v>
      </c>
      <c r="P13" s="13"/>
      <c r="Q13" s="3" t="s">
        <v>89</v>
      </c>
      <c r="R13" s="18"/>
      <c r="S13" s="7"/>
      <c r="T13" s="7"/>
    </row>
    <row r="14" spans="1:20" ht="15">
      <c r="A14" s="239"/>
      <c r="B14" s="16" t="s">
        <v>63</v>
      </c>
      <c r="C14" s="17" t="s">
        <v>90</v>
      </c>
      <c r="O14" s="23" t="s">
        <v>91</v>
      </c>
      <c r="P14" s="13"/>
      <c r="Q14" s="24"/>
      <c r="R14" s="18"/>
      <c r="S14" s="7"/>
      <c r="T14" s="7"/>
    </row>
    <row r="15" spans="1:20" ht="15">
      <c r="A15" s="239"/>
      <c r="B15" s="16" t="s">
        <v>63</v>
      </c>
      <c r="C15" s="25" t="s">
        <v>122</v>
      </c>
      <c r="O15" s="23" t="s">
        <v>92</v>
      </c>
      <c r="P15" s="13"/>
      <c r="Q15" s="13"/>
      <c r="R15" s="26"/>
      <c r="S15" s="27"/>
      <c r="T15" s="27"/>
    </row>
    <row r="16" spans="1:20" ht="15">
      <c r="A16" s="239"/>
      <c r="B16" s="16" t="s">
        <v>63</v>
      </c>
      <c r="C16" s="17" t="s">
        <v>93</v>
      </c>
      <c r="O16" s="23" t="s">
        <v>94</v>
      </c>
      <c r="P16" s="13"/>
      <c r="Q16" s="13"/>
      <c r="R16" s="26"/>
      <c r="S16" s="27"/>
      <c r="T16" s="27"/>
    </row>
    <row r="17" spans="1:20" ht="15">
      <c r="A17" s="239"/>
      <c r="B17" s="16" t="s">
        <v>63</v>
      </c>
      <c r="C17" s="17" t="s">
        <v>95</v>
      </c>
      <c r="O17" s="23" t="s">
        <v>96</v>
      </c>
      <c r="P17" s="13"/>
      <c r="Q17" s="13"/>
      <c r="R17" s="26"/>
      <c r="S17" s="27"/>
      <c r="T17" s="27"/>
    </row>
    <row r="18" spans="1:3" ht="15">
      <c r="A18" s="239"/>
      <c r="B18" s="16" t="s">
        <v>63</v>
      </c>
      <c r="C18" s="17" t="s">
        <v>97</v>
      </c>
    </row>
    <row r="19" spans="1:3" ht="15">
      <c r="A19" s="239"/>
      <c r="B19" s="16" t="s">
        <v>63</v>
      </c>
      <c r="C19" s="17" t="s">
        <v>98</v>
      </c>
    </row>
    <row r="20" spans="1:3" ht="15">
      <c r="A20" s="239"/>
      <c r="B20" s="8" t="s">
        <v>68</v>
      </c>
      <c r="C20" s="9" t="s">
        <v>99</v>
      </c>
    </row>
    <row r="21" spans="1:3" ht="15">
      <c r="A21" s="239"/>
      <c r="B21" s="8" t="s">
        <v>68</v>
      </c>
      <c r="C21" s="9" t="s">
        <v>100</v>
      </c>
    </row>
    <row r="22" spans="1:3" ht="15">
      <c r="A22" s="239"/>
      <c r="B22" s="8" t="s">
        <v>68</v>
      </c>
      <c r="C22" s="9" t="s">
        <v>101</v>
      </c>
    </row>
    <row r="23" spans="1:3" ht="15">
      <c r="A23" s="239"/>
      <c r="B23" s="8"/>
      <c r="C23" s="9" t="s">
        <v>66</v>
      </c>
    </row>
    <row r="24" spans="1:3" ht="15">
      <c r="A24" s="239" t="s">
        <v>102</v>
      </c>
      <c r="B24" s="16" t="s">
        <v>71</v>
      </c>
      <c r="C24" s="28" t="s">
        <v>40</v>
      </c>
    </row>
    <row r="25" spans="1:3" ht="15">
      <c r="A25" s="239"/>
      <c r="B25" s="16" t="s">
        <v>71</v>
      </c>
      <c r="C25" s="29" t="s">
        <v>46</v>
      </c>
    </row>
    <row r="26" spans="1:3" ht="15">
      <c r="A26" s="239"/>
      <c r="B26" s="16" t="s">
        <v>71</v>
      </c>
      <c r="C26" s="29" t="s">
        <v>103</v>
      </c>
    </row>
    <row r="27" spans="1:3" ht="15">
      <c r="A27" s="239"/>
      <c r="B27" s="16" t="s">
        <v>71</v>
      </c>
      <c r="C27" s="29" t="s">
        <v>104</v>
      </c>
    </row>
    <row r="28" spans="1:3" ht="15">
      <c r="A28" s="239"/>
      <c r="B28" s="16" t="s">
        <v>71</v>
      </c>
      <c r="C28" s="29" t="s">
        <v>105</v>
      </c>
    </row>
    <row r="29" spans="1:3" ht="15">
      <c r="A29" s="239"/>
      <c r="B29" s="8" t="s">
        <v>76</v>
      </c>
      <c r="C29" s="9" t="s">
        <v>106</v>
      </c>
    </row>
    <row r="30" spans="1:3" ht="15">
      <c r="A30" s="239"/>
      <c r="B30" s="8" t="s">
        <v>76</v>
      </c>
      <c r="C30" s="9" t="s">
        <v>107</v>
      </c>
    </row>
    <row r="31" spans="1:3" ht="15">
      <c r="A31" s="239"/>
      <c r="B31" s="8" t="s">
        <v>76</v>
      </c>
      <c r="C31" s="9" t="s">
        <v>108</v>
      </c>
    </row>
    <row r="32" spans="1:3" ht="15">
      <c r="A32" s="239"/>
      <c r="B32" s="16" t="s">
        <v>80</v>
      </c>
      <c r="C32" s="29" t="s">
        <v>109</v>
      </c>
    </row>
    <row r="33" spans="1:3" ht="15">
      <c r="A33" s="239"/>
      <c r="B33" s="16" t="s">
        <v>80</v>
      </c>
      <c r="C33" s="29" t="s">
        <v>110</v>
      </c>
    </row>
    <row r="34" spans="1:3" ht="15">
      <c r="A34" s="239"/>
      <c r="B34" s="16" t="s">
        <v>80</v>
      </c>
      <c r="C34" s="28" t="s">
        <v>111</v>
      </c>
    </row>
    <row r="35" spans="1:3" ht="15">
      <c r="A35" s="239"/>
      <c r="B35" s="16" t="s">
        <v>80</v>
      </c>
      <c r="C35" s="29" t="s">
        <v>112</v>
      </c>
    </row>
    <row r="36" spans="1:3" ht="15">
      <c r="A36" s="239"/>
      <c r="B36" s="30" t="s">
        <v>84</v>
      </c>
      <c r="C36" s="9" t="s">
        <v>113</v>
      </c>
    </row>
    <row r="37" spans="1:3" ht="15">
      <c r="A37" s="239"/>
      <c r="B37" s="30" t="s">
        <v>84</v>
      </c>
      <c r="C37" s="9" t="s">
        <v>114</v>
      </c>
    </row>
    <row r="38" spans="1:3" ht="15">
      <c r="A38" s="239"/>
      <c r="B38" s="31" t="s">
        <v>88</v>
      </c>
      <c r="C38" s="29" t="s">
        <v>115</v>
      </c>
    </row>
    <row r="39" spans="1:3" ht="15">
      <c r="A39" s="239"/>
      <c r="B39" s="31" t="s">
        <v>88</v>
      </c>
      <c r="C39" s="29" t="s">
        <v>116</v>
      </c>
    </row>
    <row r="40" spans="1:3" ht="15">
      <c r="A40" s="239"/>
      <c r="B40" s="32" t="s">
        <v>91</v>
      </c>
      <c r="C40" s="33" t="s">
        <v>117</v>
      </c>
    </row>
    <row r="41" spans="1:3" ht="15">
      <c r="A41" s="239"/>
      <c r="B41" s="31" t="s">
        <v>92</v>
      </c>
      <c r="C41" s="17" t="s">
        <v>118</v>
      </c>
    </row>
    <row r="42" spans="1:3" ht="15">
      <c r="A42" s="239"/>
      <c r="B42" s="31"/>
      <c r="C42" s="17" t="s">
        <v>66</v>
      </c>
    </row>
    <row r="43" spans="1:3" ht="15">
      <c r="A43" s="239" t="s">
        <v>119</v>
      </c>
      <c r="B43" s="32" t="s">
        <v>94</v>
      </c>
      <c r="C43" s="34" t="s">
        <v>40</v>
      </c>
    </row>
    <row r="44" spans="1:3" ht="15">
      <c r="A44" s="240"/>
      <c r="B44" s="32" t="s">
        <v>94</v>
      </c>
      <c r="C44" s="34" t="s">
        <v>46</v>
      </c>
    </row>
    <row r="45" spans="1:3" ht="30">
      <c r="A45" s="240"/>
      <c r="B45" s="32" t="s">
        <v>94</v>
      </c>
      <c r="C45" s="34" t="s">
        <v>120</v>
      </c>
    </row>
    <row r="46" spans="1:3" ht="15">
      <c r="A46" s="240"/>
      <c r="B46" s="35" t="s">
        <v>96</v>
      </c>
      <c r="C46" s="36" t="s">
        <v>121</v>
      </c>
    </row>
    <row r="47" spans="1:3" ht="15">
      <c r="A47" s="240"/>
      <c r="B47" s="35"/>
      <c r="C47" s="36" t="s">
        <v>66</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Patricia Dolores Ballestas Del Portillo</cp:lastModifiedBy>
  <cp:lastPrinted>2018-01-04T14:19:46Z</cp:lastPrinted>
  <dcterms:created xsi:type="dcterms:W3CDTF">2007-07-05T21:37:41Z</dcterms:created>
  <dcterms:modified xsi:type="dcterms:W3CDTF">2019-02-08T16:57:21Z</dcterms:modified>
  <cp:category>9-01</cp:category>
  <cp:version/>
  <cp:contentType/>
  <cp:contentStatus/>
</cp:coreProperties>
</file>