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AGOSTO2021\GESTION DE DESTINO\"/>
    </mc:Choice>
  </mc:AlternateContent>
  <xr:revisionPtr revIDLastSave="0" documentId="8_{6ABF3199-9474-4FDC-A74A-551D5327E0CE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K22" i="2" s="1"/>
  <c r="N17" i="2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<sst xmlns="http://schemas.openxmlformats.org/spreadsheetml/2006/main" count="245" uniqueCount="205">
  <si>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</si>
  <si>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</si>
  <si>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</si>
  <si>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</si>
  <si>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</si>
  <si>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</si>
  <si>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</si>
  <si>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Proceso:</t>
  </si>
  <si>
    <t>04.-Gestión de destino competitivo y sostenible</t>
  </si>
  <si>
    <t>Objetivo del proceso: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</si>
  <si>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</si>
  <si>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Nombre del Indicador:</t>
  </si>
  <si>
    <t>Nivel de satisfacción de los usuarios respecto a los servicios prestados</t>
  </si>
  <si>
    <t>Objetivo del indicador:</t>
  </si>
  <si>
    <t>Medir el nivel de satisfacción de los usuarios respecto a los servicios prestados por la Subdirección de Gestión de Destino.</t>
  </si>
  <si>
    <t>Tipo:</t>
  </si>
  <si>
    <t>De eficacia</t>
  </si>
  <si>
    <t>Tendencia</t>
  </si>
  <si>
    <t>Positiva</t>
  </si>
  <si>
    <t>Línea base:</t>
  </si>
  <si>
    <t>Fórmula:</t>
  </si>
  <si>
    <t>Numerador</t>
  </si>
  <si>
    <t>Promedio de calificación de las encuestas de satisfacción</t>
  </si>
  <si>
    <t>x 100</t>
  </si>
  <si>
    <t>Denominador</t>
  </si>
  <si>
    <t>Meta de la vigencia</t>
  </si>
  <si>
    <t>Meta:</t>
  </si>
  <si>
    <t>Unidad de Medida:</t>
  </si>
  <si>
    <t>Porcentaje</t>
  </si>
  <si>
    <t>Frecuencia de Medición:</t>
  </si>
  <si>
    <t>Trimestral</t>
  </si>
  <si>
    <t>Responsable:</t>
  </si>
  <si>
    <t>Subdirector(a) de Gestión del Destino</t>
  </si>
  <si>
    <t>Elaboró:</t>
  </si>
  <si>
    <t>Camila Benítez, Profesional Universitario, Subdirección de Gestión de Destino</t>
  </si>
  <si>
    <t>Revisó:</t>
  </si>
  <si>
    <t>Kattia Pinzón, Profesional Contratista, Subdirección de Gestión de Destino</t>
  </si>
  <si>
    <t>Aprobó:</t>
  </si>
  <si>
    <t>Andrés Clavijo Rangel, Subdirector de Gestión de Destino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</si>
  <si>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</si>
  <si>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</si>
  <si>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</si>
  <si>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</si>
  <si>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</si>
  <si>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</si>
  <si>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</si>
  <si>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Registro consolidado de Cultura Turística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</si>
  <si>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</si>
  <si>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</si>
  <si>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</si>
  <si>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</si>
  <si>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</si>
  <si>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</si>
  <si>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</si>
  <si>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</si>
  <si>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</si>
  <si>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</si>
  <si>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</si>
  <si>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</si>
  <si>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</si>
  <si>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</si>
  <si>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</si>
  <si>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</si>
  <si>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promedio de la calificación obtenida en las encuestas de satisfacción realizadas frente a las actividades de Cultura y Responsabilidad Turística y Desarrollo Empresarial.</t>
  </si>
  <si>
    <t>Se refiere a la máxima calificación promedio que se espera obtener en las encuestas de satisfacción realizadas frente a las actividades de Cultura y Responsabilidad Turística y Desarrollo Empresarial.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</si>
  <si>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</si>
  <si>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</si>
  <si>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</si>
  <si>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</si>
  <si>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</si>
  <si>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</si>
  <si>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</si>
  <si>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</si>
  <si>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</si>
  <si>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</si>
  <si>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</si>
  <si>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</si>
  <si>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No</t>
  </si>
  <si>
    <t>Cumplimiento versus a la meta</t>
  </si>
  <si>
    <t>ANÁLISIS DEL COMPORTAMIENTO DEL INDICADOR</t>
  </si>
  <si>
    <t>Trimestre I:</t>
  </si>
  <si>
    <t>Con corte a febrero de 2021 no se llevan a cabo actividades de Cultura y Responsabilidad Turística ni Desarrollo Empresarial que impliquen la aplicación de encuestas de satisfacción.
En el mes de marzo de 2021 se llevaron a cabo 12 jornadas de sensisbilización en Apropiación de Ciudad, estrategia de Cultura y Responsabilidad Turística, dirigidas a conductores de taxi, estudiantes universitarios y funcionarios Distritales, en las que se obtuvo un nivel de satisfacción del 91%. En su gran mayoría, los comentarios son de felicitación y agradecimiento.</t>
  </si>
  <si>
    <t>Trimestre II:</t>
  </si>
  <si>
    <t>En el mes de abril de 2021 se llevaron a cabo 8 jornadas de sensibilización en Apropiación de Ciudad, dirigidas a conductores de taxi, estudiantes universitarios y funcionarios Distritales; así como 10 jornadas de sensibilización en prevención de ESCNNA dirigidas a empresas y organizaciones del sector turismo y conexas a la cadena de valor. En promedio se obtuvo un nivel de satisfacción del 94%.
En el mes de Mayo de 2021, se realizó evaluación de satisfacción de 14 jornadas de Apropiación de ciudad, dirigidas a Taxistas, a funcionarios públicos, miembros de Museos y Plazas de Mercado. El promedio del nivel de satisfacción fue de 95%.
Durante el mes de junio de 2021, se evaluó el nivel de satisfacción de 11 jornadas de sensibilización en Cultura y Responsabilidad Turística, dirigidas a taxistas, a los jóvenes anfitriones de ciudad, a funcionarios de la Alcaldía Local Antonio Nariño, de la Alta Consejería de la Mujer de la Presidencia, al equipo del Observatorio de Turismo y otros funcionarios de entidades. El promedio del nivel de satifacción fue de 96%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</si>
  <si>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</si>
  <si>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</si>
  <si>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</si>
  <si>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</si>
  <si>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</si>
  <si>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</si>
  <si>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</si>
  <si>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</si>
  <si>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</si>
  <si>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</si>
  <si>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</si>
  <si>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</si>
  <si>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</si>
  <si>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</si>
  <si>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</si>
  <si>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</si>
  <si>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</si>
  <si>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</si>
  <si>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</si>
  <si>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</si>
  <si>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</si>
  <si>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</si>
  <si>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</si>
  <si>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</si>
  <si>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</si>
  <si>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</si>
  <si>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</si>
  <si>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</si>
  <si>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</si>
  <si>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</si>
  <si>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</si>
  <si>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</si>
  <si>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</si>
  <si>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</si>
  <si>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</si>
  <si>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</si>
  <si>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</si>
  <si>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</si>
  <si>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</si>
  <si>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</si>
  <si>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</si>
  <si>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</si>
  <si>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</si>
  <si>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</si>
  <si>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</si>
  <si>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</si>
  <si>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</si>
  <si>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</si>
  <si>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</si>
  <si>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</si>
  <si>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</si>
  <si>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</si>
  <si>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</si>
  <si>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</si>
  <si>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</si>
  <si>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</si>
  <si>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</si>
  <si>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</si>
  <si>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</si>
  <si>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</si>
  <si>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</si>
  <si>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</si>
  <si>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</si>
  <si>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</si>
  <si>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</si>
  <si>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</si>
  <si>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</si>
  <si>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</si>
  <si>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</si>
  <si>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</si>
  <si>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</si>
  <si>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</si>
  <si>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</si>
  <si>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</si>
  <si>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</si>
  <si>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</si>
  <si>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</si>
  <si>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</si>
  <si>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</si>
  <si>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</si>
  <si>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</si>
  <si>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</si>
  <si>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</si>
  <si>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</si>
  <si>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</si>
  <si>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</si>
  <si>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</si>
  <si>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</si>
  <si>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</si>
  <si>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</si>
  <si>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</si>
  <si>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</si>
  <si>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</si>
  <si>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</si>
  <si>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</si>
  <si>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</si>
  <si>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</si>
  <si>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</si>
  <si>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</si>
  <si>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</si>
  <si>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</si>
  <si>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</si>
  <si>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</si>
  <si>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</si>
  <si>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</si>
  <si>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</si>
  <si>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</si>
  <si>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</si>
  <si>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</si>
  <si>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</si>
  <si>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</si>
  <si>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</si>
  <si>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</si>
  <si>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</si>
  <si>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</si>
  <si>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</si>
  <si>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</si>
  <si>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</si>
  <si>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</si>
  <si>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</si>
  <si>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En el mes de julio de 2021 se llevaron a cabo 12 jornadas de sensibilización en Apropiación de Ciudad dirigidas a taxistas, prestadores de servicios, residentes de la localidad de Bosa y Usme, y funcionarios distritales. En promedio se obtuvo un nivel de satisfacción del 95%
En el mes de agosto se realizó una jornada de sensibilización en Apropiación de Ciudad dirigida a funcionarios Distriales de la Personería, IDRD, Secretaría de Desarrollo Económico, IPES, Secrearía de Hacienda, entre otros; con un nivel de satisfacción del 98%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</si>
</sst>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9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/>
    <xf numFmtId="0" fontId="11" fillId="3" borderId="24" xfId="0" applyFont="1" applyFill="1" applyBorder="1"/>
    <xf numFmtId="0" fontId="10" fillId="3" borderId="25" xfId="0" applyFont="1" applyFill="1" applyBorder="1" applyAlignment="1"/>
    <xf numFmtId="0" fontId="11" fillId="3" borderId="25" xfId="0" applyFont="1" applyFill="1" applyBorder="1"/>
    <xf numFmtId="0" fontId="10" fillId="3" borderId="25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9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6" borderId="18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 applyAlignment="1"/>
    <xf numFmtId="0" fontId="4" fillId="0" borderId="6" xfId="0" applyFont="1" applyBorder="1"/>
    <xf numFmtId="0" fontId="7" fillId="3" borderId="19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9" fontId="7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4" borderId="19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4" fillId="0" borderId="27" xfId="0" applyFont="1" applyBorder="1"/>
    <xf numFmtId="164" fontId="7" fillId="4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4" fillId="0" borderId="28" xfId="0" applyFont="1" applyBorder="1"/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5" borderId="33" xfId="0" applyFont="1" applyFill="1" applyBorder="1" applyAlignment="1">
      <alignment horizontal="center"/>
    </xf>
    <xf numFmtId="0" fontId="4" fillId="0" borderId="34" xfId="0" applyFont="1" applyBorder="1"/>
    <xf numFmtId="0" fontId="6" fillId="5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opLeftCell="A13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13.08984375" customWidth="1"/>
    <col min="6" max="6" width="9.08984375" customWidth="1"/>
    <col min="7" max="7" width="22.36328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1"/>
      <c r="B2" s="86"/>
      <c r="C2" s="89" t="s">
        <v>0</v>
      </c>
      <c r="D2" s="90"/>
      <c r="E2" s="90"/>
      <c r="F2" s="91"/>
      <c r="G2" s="98" t="s">
        <v>1</v>
      </c>
      <c r="H2" s="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87"/>
      <c r="C3" s="92"/>
      <c r="D3" s="93"/>
      <c r="E3" s="93"/>
      <c r="F3" s="94"/>
      <c r="G3" s="98" t="s">
        <v>2</v>
      </c>
      <c r="H3" s="9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88"/>
      <c r="C4" s="95"/>
      <c r="D4" s="96"/>
      <c r="E4" s="96"/>
      <c r="F4" s="97"/>
      <c r="G4" s="98" t="s">
        <v>3</v>
      </c>
      <c r="H4" s="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1.25" customHeight="1">
      <c r="A7" s="1"/>
      <c r="B7" s="9" t="s">
        <v>5</v>
      </c>
      <c r="C7" s="100" t="s">
        <v>6</v>
      </c>
      <c r="D7" s="101"/>
      <c r="E7" s="101"/>
      <c r="F7" s="101"/>
      <c r="G7" s="10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8.75" customHeight="1">
      <c r="A8" s="1"/>
      <c r="B8" s="10" t="s">
        <v>7</v>
      </c>
      <c r="C8" s="11" t="s">
        <v>8</v>
      </c>
      <c r="D8" s="9" t="s">
        <v>9</v>
      </c>
      <c r="E8" s="102" t="s">
        <v>10</v>
      </c>
      <c r="F8" s="101"/>
      <c r="G8" s="101"/>
      <c r="H8" s="9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1"/>
      <c r="B9" s="12" t="s">
        <v>11</v>
      </c>
      <c r="C9" s="13" t="s">
        <v>12</v>
      </c>
      <c r="D9" s="9" t="s">
        <v>13</v>
      </c>
      <c r="E9" s="102" t="s">
        <v>14</v>
      </c>
      <c r="F9" s="101"/>
      <c r="G9" s="101"/>
      <c r="H9" s="9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4" t="s">
        <v>15</v>
      </c>
      <c r="C10" s="15" t="s">
        <v>16</v>
      </c>
      <c r="D10" s="16" t="s">
        <v>17</v>
      </c>
      <c r="E10" s="102" t="s">
        <v>18</v>
      </c>
      <c r="F10" s="101"/>
      <c r="G10" s="101"/>
      <c r="H10" s="9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customHeight="1">
      <c r="A11" s="1"/>
      <c r="B11" s="106" t="s">
        <v>19</v>
      </c>
      <c r="C11" s="108">
        <v>0.94</v>
      </c>
      <c r="D11" s="109" t="s">
        <v>20</v>
      </c>
      <c r="E11" s="17" t="s">
        <v>21</v>
      </c>
      <c r="F11" s="110" t="s">
        <v>22</v>
      </c>
      <c r="G11" s="99"/>
      <c r="H11" s="111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" customHeight="1">
      <c r="A12" s="1"/>
      <c r="B12" s="107"/>
      <c r="C12" s="88"/>
      <c r="D12" s="88"/>
      <c r="E12" s="18" t="s">
        <v>24</v>
      </c>
      <c r="F12" s="103" t="s">
        <v>25</v>
      </c>
      <c r="G12" s="99"/>
      <c r="H12" s="9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19">
        <v>1</v>
      </c>
      <c r="D13" s="12" t="s">
        <v>27</v>
      </c>
      <c r="E13" s="104" t="s">
        <v>28</v>
      </c>
      <c r="F13" s="99"/>
      <c r="G13" s="20" t="s">
        <v>29</v>
      </c>
      <c r="H13" s="21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4" t="s">
        <v>31</v>
      </c>
      <c r="C14" s="105" t="s">
        <v>32</v>
      </c>
      <c r="D14" s="101"/>
      <c r="E14" s="101"/>
      <c r="F14" s="101"/>
      <c r="G14" s="101"/>
      <c r="H14" s="9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2" t="s">
        <v>33</v>
      </c>
      <c r="C16" s="23" t="s">
        <v>34</v>
      </c>
      <c r="D16" s="24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2" t="s">
        <v>35</v>
      </c>
      <c r="C17" s="25" t="s">
        <v>36</v>
      </c>
      <c r="D17" s="26"/>
      <c r="E17" s="26"/>
      <c r="F17" s="26"/>
      <c r="G17" s="2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2" t="s">
        <v>37</v>
      </c>
      <c r="C18" s="27" t="s">
        <v>38</v>
      </c>
      <c r="D18" s="26"/>
      <c r="E18" s="26"/>
      <c r="F18" s="26"/>
      <c r="G18" s="26"/>
      <c r="H18" s="2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1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5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C4" workbookViewId="0">
      <selection activeCell="C28" sqref="C28:P28"/>
    </sheetView>
  </sheetViews>
  <sheetFormatPr baseColWidth="10" defaultColWidth="11.1796875" defaultRowHeight="15" customHeight="1"/>
  <cols>
    <col min="1" max="1" width="3.36328125" customWidth="1"/>
    <col min="2" max="2" width="37" customWidth="1"/>
    <col min="3" max="3" width="23.6328125" customWidth="1"/>
    <col min="4" max="4" width="16.6328125" customWidth="1"/>
    <col min="5" max="16" width="12.90625" customWidth="1"/>
    <col min="17" max="26" width="14.453125" customWidth="1"/>
  </cols>
  <sheetData>
    <row r="1" spans="1:26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1.75" customHeight="1">
      <c r="A2" s="28"/>
      <c r="B2" s="112"/>
      <c r="C2" s="113" t="s">
        <v>39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8" t="s">
        <v>1</v>
      </c>
      <c r="P2" s="99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2.5" customHeight="1">
      <c r="A3" s="28"/>
      <c r="B3" s="8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98" t="s">
        <v>2</v>
      </c>
      <c r="P3" s="99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7.75" customHeight="1">
      <c r="A4" s="28"/>
      <c r="B4" s="88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8" t="s">
        <v>3</v>
      </c>
      <c r="P4" s="99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>
      <c r="A5" s="28"/>
      <c r="B5" s="114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>
      <c r="A6" s="28"/>
      <c r="B6" s="29" t="s">
        <v>40</v>
      </c>
      <c r="C6" s="102" t="str">
        <f>IFERROR('1. Hoja de Vida'!C9,"")</f>
        <v>Nivel de satisfacción de los usuarios respecto a los servicios prestados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99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>
      <c r="A7" s="28"/>
      <c r="B7" s="30" t="s">
        <v>41</v>
      </c>
      <c r="C7" s="102" t="s">
        <v>32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9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>
      <c r="A8" s="28"/>
      <c r="B8" s="30" t="s">
        <v>42</v>
      </c>
      <c r="C8" s="115" t="s">
        <v>43</v>
      </c>
      <c r="D8" s="101"/>
      <c r="E8" s="101"/>
      <c r="F8" s="101"/>
      <c r="G8" s="101"/>
      <c r="H8" s="101"/>
      <c r="I8" s="101"/>
      <c r="J8" s="99"/>
      <c r="K8" s="116" t="s">
        <v>44</v>
      </c>
      <c r="L8" s="117"/>
      <c r="M8" s="118">
        <v>44509</v>
      </c>
      <c r="N8" s="101"/>
      <c r="O8" s="101"/>
      <c r="P8" s="99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>
      <c r="A9" s="28"/>
      <c r="B9" s="30" t="s">
        <v>45</v>
      </c>
      <c r="C9" s="102" t="s">
        <v>46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99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>
      <c r="A10" s="28"/>
      <c r="B10" s="11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9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>
      <c r="A11" s="28"/>
      <c r="B11" s="120" t="s">
        <v>47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7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>
      <c r="A12" s="28"/>
      <c r="B12" s="123" t="s">
        <v>48</v>
      </c>
      <c r="C12" s="124" t="s">
        <v>49</v>
      </c>
      <c r="D12" s="91"/>
      <c r="E12" s="122" t="s">
        <v>50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99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28"/>
      <c r="B13" s="107"/>
      <c r="C13" s="95"/>
      <c r="D13" s="97"/>
      <c r="E13" s="31" t="s">
        <v>51</v>
      </c>
      <c r="F13" s="32" t="s">
        <v>52</v>
      </c>
      <c r="G13" s="32" t="s">
        <v>53</v>
      </c>
      <c r="H13" s="32" t="s">
        <v>54</v>
      </c>
      <c r="I13" s="32" t="s">
        <v>55</v>
      </c>
      <c r="J13" s="32" t="s">
        <v>56</v>
      </c>
      <c r="K13" s="32" t="s">
        <v>57</v>
      </c>
      <c r="L13" s="32" t="s">
        <v>58</v>
      </c>
      <c r="M13" s="32" t="s">
        <v>59</v>
      </c>
      <c r="N13" s="32" t="s">
        <v>60</v>
      </c>
      <c r="O13" s="32" t="s">
        <v>61</v>
      </c>
      <c r="P13" s="32" t="s">
        <v>62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06.5" customHeight="1">
      <c r="A14" s="28"/>
      <c r="B14" s="33" t="str">
        <f>IFERROR('1. Hoja de Vida'!F11,"")</f>
        <v>Promedio de calificación de las encuestas de satisfacción</v>
      </c>
      <c r="C14" s="125" t="s">
        <v>63</v>
      </c>
      <c r="D14" s="99"/>
      <c r="E14" s="34"/>
      <c r="F14" s="34"/>
      <c r="G14" s="35">
        <v>0.91</v>
      </c>
      <c r="H14" s="35">
        <v>0.94</v>
      </c>
      <c r="I14" s="35">
        <v>0.95</v>
      </c>
      <c r="J14" s="35">
        <v>0.96</v>
      </c>
      <c r="K14" s="35">
        <v>0.96</v>
      </c>
      <c r="L14" s="35">
        <v>0.98</v>
      </c>
      <c r="M14" s="35"/>
      <c r="N14" s="35"/>
      <c r="O14" s="34"/>
      <c r="P14" s="34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00.5" customHeight="1">
      <c r="A15" s="28"/>
      <c r="B15" s="33" t="str">
        <f>IFERROR('1. Hoja de Vida'!F12,"")</f>
        <v>Meta de la vigencia</v>
      </c>
      <c r="C15" s="125" t="s">
        <v>64</v>
      </c>
      <c r="D15" s="99"/>
      <c r="E15" s="34"/>
      <c r="F15" s="34"/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>
      <c r="A16" s="28"/>
      <c r="B16" s="126" t="s">
        <v>65</v>
      </c>
      <c r="C16" s="101"/>
      <c r="D16" s="99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>
      <c r="A17" s="28"/>
      <c r="B17" s="126" t="s">
        <v>66</v>
      </c>
      <c r="C17" s="101"/>
      <c r="D17" s="99"/>
      <c r="E17" s="34" t="str">
        <f t="shared" ref="E17:P17" si="0">IFERROR((E14/E15),"")</f>
        <v/>
      </c>
      <c r="F17" s="38" t="str">
        <f t="shared" si="0"/>
        <v/>
      </c>
      <c r="G17" s="38">
        <f t="shared" si="0"/>
        <v>0.91</v>
      </c>
      <c r="H17" s="38">
        <f t="shared" si="0"/>
        <v>0.94</v>
      </c>
      <c r="I17" s="38">
        <f t="shared" si="0"/>
        <v>0.95</v>
      </c>
      <c r="J17" s="38">
        <f t="shared" si="0"/>
        <v>0.96</v>
      </c>
      <c r="K17" s="38">
        <f t="shared" si="0"/>
        <v>0.96</v>
      </c>
      <c r="L17" s="38">
        <f t="shared" si="0"/>
        <v>0.98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>
      <c r="A18" s="2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>
      <c r="A19" s="28"/>
      <c r="B19" s="127" t="s">
        <v>67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>
      <c r="A20" s="28"/>
      <c r="B20" s="134" t="s">
        <v>68</v>
      </c>
      <c r="C20" s="90"/>
      <c r="D20" s="90"/>
      <c r="E20" s="90"/>
      <c r="F20" s="90"/>
      <c r="G20" s="91"/>
      <c r="H20" s="135" t="s">
        <v>69</v>
      </c>
      <c r="I20" s="101"/>
      <c r="J20" s="101"/>
      <c r="K20" s="99"/>
      <c r="L20" s="136" t="s">
        <v>70</v>
      </c>
      <c r="M20" s="101"/>
      <c r="N20" s="101"/>
      <c r="O20" s="101"/>
      <c r="P20" s="99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>
      <c r="A21" s="28"/>
      <c r="B21" s="95"/>
      <c r="C21" s="96"/>
      <c r="D21" s="96"/>
      <c r="E21" s="96"/>
      <c r="F21" s="96"/>
      <c r="G21" s="97"/>
      <c r="H21" s="42" t="s">
        <v>71</v>
      </c>
      <c r="I21" s="42" t="s">
        <v>72</v>
      </c>
      <c r="J21" s="42" t="s">
        <v>43</v>
      </c>
      <c r="K21" s="42" t="s">
        <v>73</v>
      </c>
      <c r="L21" s="43" t="s">
        <v>74</v>
      </c>
      <c r="M21" s="137" t="s">
        <v>75</v>
      </c>
      <c r="N21" s="101"/>
      <c r="O21" s="101"/>
      <c r="P21" s="99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>
      <c r="A22" s="28"/>
      <c r="B22" s="138" t="s">
        <v>76</v>
      </c>
      <c r="C22" s="101"/>
      <c r="D22" s="101"/>
      <c r="E22" s="101"/>
      <c r="F22" s="101"/>
      <c r="G22" s="99"/>
      <c r="H22" s="44">
        <f>IFERROR(AVERAGE(E17:G17),"")</f>
        <v>0.91</v>
      </c>
      <c r="I22" s="44">
        <f>IFERROR(AVERAGE(H17:J17),"")</f>
        <v>0.94999999999999984</v>
      </c>
      <c r="J22" s="44">
        <f>IFERROR(AVERAGE(K17:M17),"")</f>
        <v>0.64666666666666661</v>
      </c>
      <c r="K22" s="44">
        <f>IFERROR(AVERAGE(N17:P17),"")</f>
        <v>0</v>
      </c>
      <c r="L22" s="45" t="s">
        <v>77</v>
      </c>
      <c r="M22" s="130"/>
      <c r="N22" s="101"/>
      <c r="O22" s="101"/>
      <c r="P22" s="99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>
      <c r="A23" s="28"/>
      <c r="B23" s="138" t="s">
        <v>78</v>
      </c>
      <c r="C23" s="101"/>
      <c r="D23" s="101"/>
      <c r="E23" s="101"/>
      <c r="F23" s="101"/>
      <c r="G23" s="99"/>
      <c r="H23" s="139">
        <f>IFERROR((AVERAGE(H22:K22)/('1. Hoja de Vida'!C13)),"")</f>
        <v>0.62666666666666659</v>
      </c>
      <c r="I23" s="101"/>
      <c r="J23" s="101"/>
      <c r="K23" s="99"/>
      <c r="L23" s="45"/>
      <c r="M23" s="130"/>
      <c r="N23" s="101"/>
      <c r="O23" s="101"/>
      <c r="P23" s="99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>
      <c r="A24" s="28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A25" s="28"/>
      <c r="B25" s="131" t="s">
        <v>79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99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51.75" customHeight="1">
      <c r="A26" s="28"/>
      <c r="B26" s="49" t="s">
        <v>80</v>
      </c>
      <c r="C26" s="125" t="s">
        <v>81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99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77.25" customHeight="1">
      <c r="A27" s="28"/>
      <c r="B27" s="50" t="s">
        <v>82</v>
      </c>
      <c r="C27" s="125" t="s">
        <v>83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99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64.5" customHeight="1">
      <c r="A28" s="28"/>
      <c r="B28" s="51" t="s">
        <v>84</v>
      </c>
      <c r="C28" s="132" t="s">
        <v>204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99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62.25" customHeight="1">
      <c r="A29" s="28"/>
      <c r="B29" s="50" t="s">
        <v>85</v>
      </c>
      <c r="C29" s="132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9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28"/>
      <c r="B31" s="133" t="s">
        <v>86</v>
      </c>
      <c r="C31" s="99"/>
      <c r="D31" s="5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>
      <c r="A32" s="28"/>
      <c r="B32" s="53" t="s">
        <v>87</v>
      </c>
      <c r="C32" s="54" t="s">
        <v>88</v>
      </c>
      <c r="D32" s="5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28"/>
      <c r="B33" s="56" t="s">
        <v>89</v>
      </c>
      <c r="C33" s="57" t="s">
        <v>90</v>
      </c>
      <c r="D33" s="5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59" t="s">
        <v>91</v>
      </c>
      <c r="C34" s="60" t="s">
        <v>92</v>
      </c>
      <c r="D34" s="6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>
      <c r="A35" s="28"/>
      <c r="B35" s="62" t="s">
        <v>93</v>
      </c>
      <c r="C35" s="60" t="s">
        <v>94</v>
      </c>
      <c r="D35" s="6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8"/>
      <c r="B36" s="63" t="s">
        <v>95</v>
      </c>
      <c r="C36" s="64" t="s">
        <v>96</v>
      </c>
      <c r="D36" s="65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>
      <c r="A2" s="47"/>
      <c r="B2" s="140" t="s">
        <v>97</v>
      </c>
      <c r="C2" s="141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66"/>
      <c r="C3" s="6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>
      <c r="A4" s="47"/>
      <c r="B4" s="67" t="s">
        <v>98</v>
      </c>
      <c r="C4" s="67" t="s">
        <v>99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>
      <c r="A5" s="47"/>
      <c r="B5" s="140" t="s">
        <v>100</v>
      </c>
      <c r="C5" s="14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68" t="s">
        <v>5</v>
      </c>
      <c r="C6" s="69" t="s">
        <v>101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>
      <c r="A7" s="47"/>
      <c r="B7" s="68" t="s">
        <v>102</v>
      </c>
      <c r="C7" s="69" t="s">
        <v>101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>
      <c r="A8" s="47"/>
      <c r="B8" s="68" t="s">
        <v>103</v>
      </c>
      <c r="C8" s="69" t="s">
        <v>104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>
      <c r="A9" s="47"/>
      <c r="B9" s="68" t="s">
        <v>105</v>
      </c>
      <c r="C9" s="70" t="s">
        <v>106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>
      <c r="A10" s="47"/>
      <c r="B10" s="68" t="s">
        <v>107</v>
      </c>
      <c r="C10" s="69" t="s">
        <v>108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>
      <c r="A11" s="47"/>
      <c r="B11" s="68" t="s">
        <v>109</v>
      </c>
      <c r="C11" s="71" t="s">
        <v>110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>
      <c r="A12" s="47"/>
      <c r="B12" s="68" t="s">
        <v>17</v>
      </c>
      <c r="C12" s="70" t="s">
        <v>111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>
      <c r="A13" s="47"/>
      <c r="B13" s="68" t="s">
        <v>112</v>
      </c>
      <c r="C13" s="70" t="s">
        <v>113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>
      <c r="A14" s="47"/>
      <c r="B14" s="68" t="s">
        <v>114</v>
      </c>
      <c r="C14" s="72" t="s">
        <v>115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>
      <c r="A15" s="47"/>
      <c r="B15" s="68" t="s">
        <v>116</v>
      </c>
      <c r="C15" s="70" t="s">
        <v>117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>
      <c r="A16" s="47"/>
      <c r="B16" s="68" t="s">
        <v>118</v>
      </c>
      <c r="C16" s="70" t="s">
        <v>119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>
      <c r="A17" s="47"/>
      <c r="B17" s="68" t="s">
        <v>120</v>
      </c>
      <c r="C17" s="69" t="s">
        <v>121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>
      <c r="A18" s="47"/>
      <c r="B18" s="68" t="s">
        <v>122</v>
      </c>
      <c r="C18" s="70" t="s">
        <v>123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>
      <c r="A19" s="47"/>
      <c r="B19" s="142" t="s">
        <v>124</v>
      </c>
      <c r="C19" s="143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>
      <c r="A20" s="47"/>
      <c r="B20" s="68" t="s">
        <v>125</v>
      </c>
      <c r="C20" s="73" t="s">
        <v>126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>
      <c r="A21" s="47"/>
      <c r="B21" s="74" t="s">
        <v>44</v>
      </c>
      <c r="C21" s="75" t="s">
        <v>127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>
      <c r="A22" s="47"/>
      <c r="B22" s="74" t="s">
        <v>48</v>
      </c>
      <c r="C22" s="76" t="s">
        <v>128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>
      <c r="A23" s="47"/>
      <c r="B23" s="74" t="s">
        <v>49</v>
      </c>
      <c r="C23" s="75" t="s">
        <v>129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>
      <c r="A24" s="47"/>
      <c r="B24" s="74" t="s">
        <v>65</v>
      </c>
      <c r="C24" s="76" t="s">
        <v>130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>
      <c r="A25" s="47"/>
      <c r="B25" s="68" t="s">
        <v>131</v>
      </c>
      <c r="C25" s="75" t="s">
        <v>132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>
      <c r="A26" s="47"/>
      <c r="B26" s="74" t="s">
        <v>68</v>
      </c>
      <c r="C26" s="75" t="s">
        <v>133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47"/>
      <c r="B27" s="140" t="s">
        <v>134</v>
      </c>
      <c r="C27" s="14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>
      <c r="A28" s="47"/>
      <c r="B28" s="68" t="s">
        <v>135</v>
      </c>
      <c r="C28" s="70" t="s">
        <v>136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77" t="s">
        <v>102</v>
      </c>
      <c r="B2" s="77" t="s">
        <v>103</v>
      </c>
    </row>
    <row r="3" spans="1:2" ht="15.75" customHeight="1">
      <c r="A3" s="78" t="s">
        <v>137</v>
      </c>
      <c r="B3" s="78" t="s">
        <v>137</v>
      </c>
    </row>
    <row r="4" spans="1:2" ht="15.75" customHeight="1">
      <c r="A4" s="79" t="s">
        <v>138</v>
      </c>
      <c r="B4" s="79" t="s">
        <v>139</v>
      </c>
    </row>
    <row r="5" spans="1:2" ht="15.75" customHeight="1">
      <c r="A5" s="79" t="s">
        <v>140</v>
      </c>
      <c r="B5" s="79" t="s">
        <v>141</v>
      </c>
    </row>
    <row r="6" spans="1:2" ht="15.75" customHeight="1">
      <c r="A6" s="79" t="s">
        <v>142</v>
      </c>
      <c r="B6" s="79" t="s">
        <v>143</v>
      </c>
    </row>
    <row r="7" spans="1:2" ht="15.75" customHeight="1">
      <c r="A7" s="79" t="s">
        <v>8</v>
      </c>
      <c r="B7" s="79" t="s">
        <v>10</v>
      </c>
    </row>
    <row r="8" spans="1:2" ht="15.75" customHeight="1">
      <c r="A8" s="79" t="s">
        <v>144</v>
      </c>
      <c r="B8" s="79" t="s">
        <v>145</v>
      </c>
    </row>
    <row r="9" spans="1:2" ht="15.75" customHeight="1">
      <c r="A9" s="79" t="s">
        <v>146</v>
      </c>
      <c r="B9" s="79" t="s">
        <v>147</v>
      </c>
    </row>
    <row r="10" spans="1:2" ht="15.75" customHeight="1">
      <c r="A10" s="79" t="s">
        <v>148</v>
      </c>
      <c r="B10" s="79" t="s">
        <v>149</v>
      </c>
    </row>
    <row r="11" spans="1:2" ht="15.75" customHeight="1">
      <c r="A11" s="79" t="s">
        <v>150</v>
      </c>
      <c r="B11" s="79" t="s">
        <v>151</v>
      </c>
    </row>
    <row r="12" spans="1:2" ht="15.75" customHeight="1">
      <c r="A12" s="80" t="s">
        <v>152</v>
      </c>
      <c r="B12" s="79" t="s">
        <v>153</v>
      </c>
    </row>
    <row r="13" spans="1:2" ht="15.75" customHeight="1">
      <c r="A13" s="80" t="s">
        <v>154</v>
      </c>
      <c r="B13" s="79" t="s">
        <v>155</v>
      </c>
    </row>
    <row r="14" spans="1:2" ht="15.75" customHeight="1">
      <c r="A14" s="80" t="s">
        <v>156</v>
      </c>
      <c r="B14" s="79" t="s">
        <v>157</v>
      </c>
    </row>
    <row r="15" spans="1:2" ht="15.75" customHeight="1">
      <c r="A15" s="80" t="s">
        <v>158</v>
      </c>
      <c r="B15" s="79" t="s">
        <v>159</v>
      </c>
    </row>
    <row r="16" spans="1:2" ht="15.75" customHeight="1">
      <c r="A16" s="80" t="s">
        <v>160</v>
      </c>
      <c r="B16" s="79" t="s">
        <v>161</v>
      </c>
    </row>
    <row r="17" spans="1:7" ht="15.75" customHeight="1">
      <c r="A17" s="80" t="s">
        <v>162</v>
      </c>
      <c r="B17" s="79" t="s">
        <v>163</v>
      </c>
    </row>
    <row r="18" spans="1:7" ht="15.75" customHeight="1"/>
    <row r="19" spans="1:7" ht="15.75" customHeight="1">
      <c r="A19" s="81" t="s">
        <v>122</v>
      </c>
      <c r="B19" s="81" t="s">
        <v>164</v>
      </c>
      <c r="D19" s="81" t="s">
        <v>165</v>
      </c>
      <c r="G19" s="82" t="s">
        <v>118</v>
      </c>
    </row>
    <row r="20" spans="1:7" ht="15.75" customHeight="1">
      <c r="A20" s="78" t="s">
        <v>137</v>
      </c>
      <c r="B20" s="78" t="s">
        <v>137</v>
      </c>
      <c r="D20" s="78" t="s">
        <v>137</v>
      </c>
      <c r="G20" s="78" t="s">
        <v>137</v>
      </c>
    </row>
    <row r="21" spans="1:7" ht="15.75" customHeight="1">
      <c r="A21" s="79" t="s">
        <v>166</v>
      </c>
      <c r="B21" s="79" t="s">
        <v>167</v>
      </c>
      <c r="D21" s="79" t="s">
        <v>16</v>
      </c>
      <c r="G21" s="79" t="s">
        <v>28</v>
      </c>
    </row>
    <row r="22" spans="1:7" ht="15.75" customHeight="1">
      <c r="A22" s="79" t="s">
        <v>168</v>
      </c>
      <c r="B22" s="79" t="s">
        <v>169</v>
      </c>
      <c r="D22" s="79" t="s">
        <v>170</v>
      </c>
      <c r="G22" s="79" t="s">
        <v>171</v>
      </c>
    </row>
    <row r="23" spans="1:7" ht="15.75" customHeight="1">
      <c r="A23" s="79" t="s">
        <v>172</v>
      </c>
      <c r="B23" s="79" t="s">
        <v>30</v>
      </c>
      <c r="D23" s="79" t="s">
        <v>173</v>
      </c>
    </row>
    <row r="24" spans="1:7" ht="15.75" customHeight="1">
      <c r="A24" s="79" t="s">
        <v>32</v>
      </c>
      <c r="B24" s="79" t="s">
        <v>174</v>
      </c>
      <c r="D24" s="79" t="s">
        <v>175</v>
      </c>
    </row>
    <row r="25" spans="1:7" ht="15.75" customHeight="1">
      <c r="A25" s="79" t="s">
        <v>176</v>
      </c>
      <c r="B25" s="79" t="s">
        <v>177</v>
      </c>
      <c r="D25" s="79" t="s">
        <v>178</v>
      </c>
    </row>
    <row r="26" spans="1:7" ht="15.75" customHeight="1">
      <c r="A26" s="79" t="s">
        <v>179</v>
      </c>
      <c r="B26" s="79" t="s">
        <v>180</v>
      </c>
    </row>
    <row r="27" spans="1:7" ht="15.75" customHeight="1">
      <c r="A27" s="79" t="s">
        <v>181</v>
      </c>
    </row>
    <row r="28" spans="1:7" ht="15.75" customHeight="1">
      <c r="A28" s="79" t="s">
        <v>182</v>
      </c>
      <c r="B28" s="81" t="s">
        <v>17</v>
      </c>
      <c r="D28" s="82" t="s">
        <v>183</v>
      </c>
    </row>
    <row r="29" spans="1:7" ht="15.75" customHeight="1">
      <c r="A29" s="79" t="s">
        <v>184</v>
      </c>
      <c r="B29" s="78" t="s">
        <v>137</v>
      </c>
      <c r="D29" s="78" t="s">
        <v>137</v>
      </c>
    </row>
    <row r="30" spans="1:7" ht="15.75" customHeight="1">
      <c r="A30" s="79" t="s">
        <v>185</v>
      </c>
      <c r="B30" s="79" t="s">
        <v>18</v>
      </c>
      <c r="D30" s="83" t="s">
        <v>186</v>
      </c>
    </row>
    <row r="31" spans="1:7" ht="15.75" customHeight="1">
      <c r="B31" s="79" t="s">
        <v>187</v>
      </c>
      <c r="D31" s="84" t="s">
        <v>188</v>
      </c>
    </row>
    <row r="32" spans="1:7" ht="15.75" customHeight="1">
      <c r="B32" s="79" t="s">
        <v>90</v>
      </c>
      <c r="D32" s="84" t="s">
        <v>189</v>
      </c>
    </row>
    <row r="33" spans="1:4" ht="15.75" customHeight="1">
      <c r="A33" s="81" t="s">
        <v>190</v>
      </c>
      <c r="B33" s="81" t="s">
        <v>191</v>
      </c>
      <c r="D33" s="85" t="s">
        <v>192</v>
      </c>
    </row>
    <row r="34" spans="1:4" ht="15.75" customHeight="1">
      <c r="A34" s="78" t="s">
        <v>137</v>
      </c>
      <c r="B34" s="78" t="s">
        <v>137</v>
      </c>
      <c r="D34" s="84" t="s">
        <v>193</v>
      </c>
    </row>
    <row r="35" spans="1:4" ht="15.75" customHeight="1">
      <c r="A35" s="79" t="s">
        <v>71</v>
      </c>
      <c r="B35" s="79" t="s">
        <v>194</v>
      </c>
      <c r="D35" s="84" t="s">
        <v>195</v>
      </c>
    </row>
    <row r="36" spans="1:4" ht="15.75" customHeight="1">
      <c r="A36" s="79" t="s">
        <v>196</v>
      </c>
      <c r="B36" s="79" t="s">
        <v>77</v>
      </c>
      <c r="D36" s="84" t="s">
        <v>6</v>
      </c>
    </row>
    <row r="37" spans="1:4" ht="15.75" customHeight="1">
      <c r="A37" s="79" t="s">
        <v>43</v>
      </c>
      <c r="D37" s="84" t="s">
        <v>197</v>
      </c>
    </row>
    <row r="38" spans="1:4" ht="15.75" customHeight="1">
      <c r="A38" s="79" t="s">
        <v>73</v>
      </c>
      <c r="D38" s="85" t="s">
        <v>198</v>
      </c>
    </row>
    <row r="39" spans="1:4" ht="15.75" customHeight="1">
      <c r="D39" s="84" t="s">
        <v>199</v>
      </c>
    </row>
    <row r="40" spans="1:4" ht="15.75" customHeight="1">
      <c r="D40" s="84" t="s">
        <v>200</v>
      </c>
    </row>
    <row r="41" spans="1:4" ht="15.75" customHeight="1">
      <c r="D41" s="85" t="s">
        <v>201</v>
      </c>
    </row>
    <row r="42" spans="1:4" ht="15.75" customHeight="1">
      <c r="D42" s="84" t="s">
        <v>202</v>
      </c>
    </row>
    <row r="43" spans="1:4" ht="15.75" customHeight="1">
      <c r="D43" s="84" t="s">
        <v>203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2021-11-10T15:19:57Z</dcterms:created>
  <dcterms:modified xsi:type="dcterms:W3CDTF">2021-11-10T15:22:35Z</dcterms:modified>
</cp:coreProperties>
</file>