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AGOSTO 2021\ATENCION AL CIUDADANO\"/>
    </mc:Choice>
  </mc:AlternateContent>
  <xr:revisionPtr revIDLastSave="0" documentId="8_{A34453AD-6EE1-45EE-93D9-7A728BCF58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N17" i="2"/>
  <c r="K22" i="2" s="1"/>
  <c r="M17" i="2"/>
  <c r="L17" i="2"/>
  <c r="K17" i="2"/>
  <c r="J22" i="2" s="1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<sst xmlns="http://schemas.openxmlformats.org/spreadsheetml/2006/main" count="245" uniqueCount="205">
  <si>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</si>
  <si>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</si>
  <si>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</si>
  <si>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</si>
  <si>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</si>
  <si>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</si>
  <si>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</si>
  <si>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</si>
  <si>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12.-Atención al ciudadano</t>
  </si>
  <si>
    <t>Objetivo del proceso: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</si>
  <si>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</si>
  <si>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Nombre del Indicador:</t>
  </si>
  <si>
    <t>Nivel de Satisfacción de las repuestas PQRSD</t>
  </si>
  <si>
    <t>Objetivo del indicador:</t>
  </si>
  <si>
    <t>Medir el nivel de satisfacción de los ciudadanos frente a la atención oportuna de sus PQRSD</t>
  </si>
  <si>
    <t>Tipo:</t>
  </si>
  <si>
    <t>De efectividad</t>
  </si>
  <si>
    <t>Tendencia</t>
  </si>
  <si>
    <t>Positiva</t>
  </si>
  <si>
    <t>Línea base:</t>
  </si>
  <si>
    <t>Fórmula:</t>
  </si>
  <si>
    <t>Numerador
Denominador</t>
  </si>
  <si>
    <t>Promedio calificaciones encuestas de satisfacción PQRSD</t>
  </si>
  <si>
    <t>x 100</t>
  </si>
  <si>
    <t>Denominador</t>
  </si>
  <si>
    <t>Máxima calificación esperada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</si>
  <si>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</si>
  <si>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</si>
  <si>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</si>
  <si>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</si>
  <si>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</si>
  <si>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</si>
  <si>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</si>
  <si>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</si>
  <si>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Angelica María Cardenas, Corntratista,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</si>
  <si>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</si>
  <si>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</si>
  <si>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</si>
  <si>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</si>
  <si>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</si>
  <si>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</si>
  <si>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</si>
  <si>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</si>
  <si>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</si>
  <si>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</si>
  <si>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</si>
  <si>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Encuestas de nivel de satisfacción de las respuestas de las PQRSD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</si>
  <si>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</si>
  <si>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</si>
  <si>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</si>
  <si>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</si>
  <si>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</si>
  <si>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</si>
  <si>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</si>
  <si>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</si>
  <si>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</si>
  <si>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</si>
  <si>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</si>
  <si>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</si>
  <si>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</si>
  <si>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</si>
  <si>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</si>
  <si>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</si>
  <si>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por la Subdirección de Gestión de Corporativa y Control Disciplinario frente a los temas de PQRSD.</t>
  </si>
  <si>
    <t>Se refiere a la máxima calificación que se espera obtener frente a las actividades desarrolladas por el área de  Subdirección de Gestión de Corporativa y Control Disciplinario frente a los temas de PQRSD.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</si>
  <si>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</si>
  <si>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</si>
  <si>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</si>
  <si>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</si>
  <si>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</si>
  <si>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</si>
  <si>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</si>
  <si>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>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</si>
  <si>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</si>
  <si>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</si>
  <si>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</si>
  <si>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</si>
  <si>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</si>
  <si>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</si>
  <si>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</si>
  <si>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mes de enero a pesar de haber enviado la encuesta a 20 ciudadanos, no se obtuvo ninguna respuesta, sin embargo, para el mes de febrero se envía el formulario a 21 personas de las cuales responden la encuesta solamente 2 personas y disminuye el porcentaje de satisfacción respecto al trimestre anterior. Para el mes de abril, se envía la encuesta de satisfacción a un total de 18 personas de las cuales responden 3 con un promedio de califiacción de 4, esto representa un 80</t>
  </si>
  <si>
    <t>Trimestre II:</t>
  </si>
  <si>
    <t>Para el mes de abril, se envía la encuesta de satisfacción a un total de 18 personas de las cuales responden 3 con un promedio de calificación de 4, esto representa un 80 % de porcentaje de cumplimiento y de satisfacción de los ciudadanos. Para el mes de Mayo, se envía la encuesta de satisfacción a un total de 15 personas de las cuales responden solamente 2, con un promedio de calificación de 4,6, esto representa un 92% de porcentaje de cumplimiento y de satisfacción de los ciudadanos. Sin embargo, la muestra representa solamente el 13% del total de las personas a las cuales se les envío la encuesta. Respecta al mes de Junio, se envío la encuesta a un total de 13 personas de las cuales solamente 1 responde a la misma, con un promedio de calificación de 5,0 que representa un 100% del porcentaje de cumplimeinto y satisafacción de los ciudadanos. Sin embargo, la muestra representa solamente el 8% del total de las personas a las cuales se les envió la encuesta.</t>
  </si>
  <si>
    <t xml:space="preserve"> Para el mes de mayo, la encuesta es enviada a 15 ciudadanos de los cuales dos contestan a la encuestan y se muestran satisfechos con las respuesta enviadas por el IDT ya que en promedio la calificación es de 4,6. Sin embargo, esta muestra solo representa el 13% del total de las personas a las cuales se les envío la encuesta.</t>
  </si>
  <si>
    <t>Trimestre III:</t>
  </si>
  <si>
    <t xml:space="preserve">En el mes de julio, se envía la encuesta de satisfacción a  15 ciudadanos, de los cuales responden dos (2) con un promedio de calificación de 4,5. Esto representa un 90% del nivel de cumplimiento y satisfacción. Cabe resaltar que este resultado representa solamente el 13% de las personas a quienes se les envío la encuesta. En el mes de agosto, se envía la encuesta de satisfacción a 24 ciudadanos, de los cuales responden dos(2) con un promedio de calificación de 3,3. Esto representa un 66% del nivel de cumplimiento y satisfacción. Cabe resaltar que este es el resultado de solamente dos encuestas que fueron contestadas, es decir, la muestra representa solamente el 8% del total de las personas a las cuales se les envío la encuesta. 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</si>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</sst>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/>
    <xf numFmtId="0" fontId="9" fillId="3" borderId="23" xfId="0" applyFont="1" applyFill="1" applyBorder="1"/>
    <xf numFmtId="0" fontId="11" fillId="3" borderId="24" xfId="0" applyFont="1" applyFill="1" applyBorder="1"/>
    <xf numFmtId="0" fontId="9" fillId="3" borderId="24" xfId="0" applyFont="1" applyFill="1" applyBorder="1"/>
    <xf numFmtId="0" fontId="10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7" borderId="0" xfId="0" applyFont="1" applyFill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5" xfId="0" applyFont="1" applyFill="1" applyBorder="1" applyAlignment="1">
      <alignment horizontal="left" vertical="center"/>
    </xf>
    <xf numFmtId="0" fontId="4" fillId="0" borderId="14" xfId="0" applyFont="1" applyBorder="1"/>
    <xf numFmtId="0" fontId="1" fillId="3" borderId="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9" fontId="7" fillId="0" borderId="2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866775</xdr:colOff>
      <xdr:row>1</xdr:row>
      <xdr:rowOff>28575</xdr:rowOff>
    </xdr:from>
    <xdr:ext cx="895350" cy="695325"/>
    <xdr:pic>
      <xdr:nvPicPr>
        <xdr:cNvPr id="2" name="image2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33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"/>
      <c r="B9" s="12" t="s">
        <v>11</v>
      </c>
      <c r="C9" s="11" t="s">
        <v>12</v>
      </c>
      <c r="D9" s="9" t="s">
        <v>13</v>
      </c>
      <c r="E9" s="109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10" t="s">
        <v>18</v>
      </c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11" t="s">
        <v>19</v>
      </c>
      <c r="C11" s="113"/>
      <c r="D11" s="114" t="s">
        <v>20</v>
      </c>
      <c r="E11" s="16" t="s">
        <v>21</v>
      </c>
      <c r="F11" s="115" t="s">
        <v>22</v>
      </c>
      <c r="G11" s="102"/>
      <c r="H11" s="116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1"/>
      <c r="D12" s="91"/>
      <c r="E12" s="17" t="s">
        <v>24</v>
      </c>
      <c r="F12" s="106" t="s">
        <v>25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8">
        <v>1</v>
      </c>
      <c r="D13" s="12" t="s">
        <v>27</v>
      </c>
      <c r="E13" s="107" t="s">
        <v>28</v>
      </c>
      <c r="F13" s="102"/>
      <c r="G13" s="19" t="s">
        <v>29</v>
      </c>
      <c r="H13" s="20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8" t="s">
        <v>32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33</v>
      </c>
      <c r="C16" s="22" t="s">
        <v>34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35</v>
      </c>
      <c r="C17" s="24" t="s">
        <v>36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37</v>
      </c>
      <c r="C18" s="24" t="s">
        <v>38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Fuente!$B$29:$B$32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4" workbookViewId="0"/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5" width="12.88671875" customWidth="1"/>
    <col min="16" max="16" width="103.44140625" customWidth="1"/>
    <col min="17" max="26" width="14.441406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17"/>
      <c r="C2" s="118" t="s">
        <v>39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5.5" customHeight="1">
      <c r="A4" s="26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9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10" t="str">
        <f>IFERROR('1. Hoja de Vida'!C9,"")</f>
        <v>Nivel de Satisfacción de las repuestas PQRSD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10" t="s">
        <v>32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0" t="s">
        <v>43</v>
      </c>
      <c r="D8" s="104"/>
      <c r="E8" s="104"/>
      <c r="F8" s="104"/>
      <c r="G8" s="104"/>
      <c r="H8" s="104"/>
      <c r="I8" s="104"/>
      <c r="J8" s="102"/>
      <c r="K8" s="120" t="s">
        <v>44</v>
      </c>
      <c r="L8" s="121"/>
      <c r="M8" s="122">
        <v>44442</v>
      </c>
      <c r="N8" s="104"/>
      <c r="O8" s="104"/>
      <c r="P8" s="10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10" t="s">
        <v>46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2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4" t="s">
        <v>47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7" t="s">
        <v>48</v>
      </c>
      <c r="C12" s="128" t="s">
        <v>49</v>
      </c>
      <c r="D12" s="94"/>
      <c r="E12" s="126" t="s">
        <v>50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98"/>
      <c r="D13" s="100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57" customHeight="1">
      <c r="A14" s="26"/>
      <c r="B14" s="31" t="str">
        <f>IFERROR('1. Hoja de Vida'!F11,"")</f>
        <v>Promedio calificaciones encuestas de satisfacción PQRSD</v>
      </c>
      <c r="C14" s="129" t="s">
        <v>63</v>
      </c>
      <c r="D14" s="102"/>
      <c r="E14" s="32">
        <v>0</v>
      </c>
      <c r="F14" s="32">
        <v>3.8</v>
      </c>
      <c r="G14" s="33">
        <v>4.5</v>
      </c>
      <c r="H14" s="34">
        <v>4</v>
      </c>
      <c r="I14" s="34">
        <v>4.5999999999999996</v>
      </c>
      <c r="J14" s="34">
        <v>5</v>
      </c>
      <c r="K14" s="34">
        <v>4.5</v>
      </c>
      <c r="L14" s="34">
        <v>3.3</v>
      </c>
      <c r="M14" s="35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49.5" customHeight="1">
      <c r="A15" s="26"/>
      <c r="B15" s="31" t="str">
        <f>IFERROR('1. Hoja de Vida'!F12,"")</f>
        <v>Máxima calificación esperada</v>
      </c>
      <c r="C15" s="129" t="s">
        <v>64</v>
      </c>
      <c r="D15" s="102"/>
      <c r="E15" s="32">
        <v>5</v>
      </c>
      <c r="F15" s="32">
        <v>5</v>
      </c>
      <c r="G15" s="32">
        <v>5</v>
      </c>
      <c r="H15" s="34">
        <v>5</v>
      </c>
      <c r="I15" s="34">
        <v>5</v>
      </c>
      <c r="J15" s="34">
        <v>5</v>
      </c>
      <c r="K15" s="34">
        <v>5</v>
      </c>
      <c r="L15" s="34">
        <v>5</v>
      </c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30" t="s">
        <v>65</v>
      </c>
      <c r="C16" s="104"/>
      <c r="D16" s="102"/>
      <c r="E16" s="3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30" t="s">
        <v>66</v>
      </c>
      <c r="C17" s="104"/>
      <c r="D17" s="102"/>
      <c r="E17" s="37">
        <f t="shared" ref="E17:F17" si="0">IFERROR((E14/E15),"")</f>
        <v>0</v>
      </c>
      <c r="F17" s="37">
        <f t="shared" si="0"/>
        <v>0.76</v>
      </c>
      <c r="G17" s="38">
        <v>0.9</v>
      </c>
      <c r="H17" s="38">
        <v>0.8</v>
      </c>
      <c r="I17" s="38">
        <v>0.92</v>
      </c>
      <c r="J17" s="38">
        <v>1</v>
      </c>
      <c r="K17" s="37">
        <f t="shared" ref="K17:P17" si="1">IFERROR((K14/K15),"")</f>
        <v>0.9</v>
      </c>
      <c r="L17" s="37">
        <f t="shared" si="1"/>
        <v>0.65999999999999992</v>
      </c>
      <c r="M17" s="37" t="str">
        <f t="shared" si="1"/>
        <v/>
      </c>
      <c r="N17" s="37" t="str">
        <f t="shared" si="1"/>
        <v/>
      </c>
      <c r="O17" s="37" t="str">
        <f t="shared" si="1"/>
        <v/>
      </c>
      <c r="P17" s="37" t="str">
        <f t="shared" si="1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1" t="s">
        <v>67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41" t="s">
        <v>68</v>
      </c>
      <c r="C20" s="93"/>
      <c r="D20" s="93"/>
      <c r="E20" s="93"/>
      <c r="F20" s="93"/>
      <c r="G20" s="94"/>
      <c r="H20" s="142" t="s">
        <v>69</v>
      </c>
      <c r="I20" s="104"/>
      <c r="J20" s="104"/>
      <c r="K20" s="102"/>
      <c r="L20" s="143" t="s">
        <v>70</v>
      </c>
      <c r="M20" s="104"/>
      <c r="N20" s="104"/>
      <c r="O20" s="104"/>
      <c r="P20" s="102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6.75" customHeight="1">
      <c r="A21" s="26"/>
      <c r="B21" s="98"/>
      <c r="C21" s="99"/>
      <c r="D21" s="99"/>
      <c r="E21" s="99"/>
      <c r="F21" s="99"/>
      <c r="G21" s="100"/>
      <c r="H21" s="42" t="s">
        <v>71</v>
      </c>
      <c r="I21" s="42" t="s">
        <v>72</v>
      </c>
      <c r="J21" s="42" t="s">
        <v>43</v>
      </c>
      <c r="K21" s="42" t="s">
        <v>73</v>
      </c>
      <c r="L21" s="43" t="s">
        <v>74</v>
      </c>
      <c r="M21" s="144" t="s">
        <v>75</v>
      </c>
      <c r="N21" s="104"/>
      <c r="O21" s="104"/>
      <c r="P21" s="10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5" t="s">
        <v>76</v>
      </c>
      <c r="C22" s="104"/>
      <c r="D22" s="104"/>
      <c r="E22" s="104"/>
      <c r="F22" s="104"/>
      <c r="G22" s="102"/>
      <c r="H22" s="44">
        <f>IFERROR(AVERAGE(E17:G17),"")</f>
        <v>0.55333333333333334</v>
      </c>
      <c r="I22" s="44">
        <f>IFERROR(AVERAGE(H17:J17),"")</f>
        <v>0.90666666666666673</v>
      </c>
      <c r="J22" s="44">
        <f>IFERROR(AVERAGE(K17:M17),"")</f>
        <v>0.78</v>
      </c>
      <c r="K22" s="44" t="str">
        <f>IFERROR(AVERAGE(N17:P17),"")</f>
        <v/>
      </c>
      <c r="L22" s="45"/>
      <c r="M22" s="135"/>
      <c r="N22" s="104"/>
      <c r="O22" s="104"/>
      <c r="P22" s="102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5" t="s">
        <v>77</v>
      </c>
      <c r="C23" s="104"/>
      <c r="D23" s="104"/>
      <c r="E23" s="104"/>
      <c r="F23" s="104"/>
      <c r="G23" s="102"/>
      <c r="H23" s="134">
        <f>IFERROR((AVERAGE(H22:K22)/('1. Hoja de Vida'!C13)),"")</f>
        <v>0.7466666666666667</v>
      </c>
      <c r="I23" s="93"/>
      <c r="J23" s="93"/>
      <c r="K23" s="93"/>
      <c r="L23" s="94"/>
      <c r="M23" s="135"/>
      <c r="N23" s="104"/>
      <c r="O23" s="104"/>
      <c r="P23" s="10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6" t="s">
        <v>78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51.75" customHeight="1">
      <c r="A26" s="26"/>
      <c r="B26" s="49" t="s">
        <v>79</v>
      </c>
      <c r="C26" s="137" t="s">
        <v>80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0" t="s">
        <v>81</v>
      </c>
      <c r="C27" s="51" t="s">
        <v>82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83</v>
      </c>
      <c r="P27" s="5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48" customHeight="1">
      <c r="A28" s="26"/>
      <c r="B28" s="54" t="s">
        <v>84</v>
      </c>
      <c r="C28" s="138" t="s">
        <v>85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9.5" customHeight="1">
      <c r="A29" s="26"/>
      <c r="B29" s="50" t="s">
        <v>86</v>
      </c>
      <c r="C29" s="139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40" t="s">
        <v>87</v>
      </c>
      <c r="C31" s="102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6" t="s">
        <v>88</v>
      </c>
      <c r="C32" s="57" t="s">
        <v>89</v>
      </c>
      <c r="D32" s="5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9" t="s">
        <v>90</v>
      </c>
      <c r="C33" s="60" t="s">
        <v>91</v>
      </c>
      <c r="D33" s="6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2" t="s">
        <v>92</v>
      </c>
      <c r="C34" s="50" t="s">
        <v>93</v>
      </c>
      <c r="D34" s="6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4" t="s">
        <v>94</v>
      </c>
      <c r="C35" s="50" t="s">
        <v>95</v>
      </c>
      <c r="D35" s="6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5" t="s">
        <v>96</v>
      </c>
      <c r="C36" s="66" t="s">
        <v>97</v>
      </c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M22:P22"/>
    <mergeCell ref="B23:G23"/>
    <mergeCell ref="H23:L23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2 H23">
    <cfRule type="containsBlanks" dxfId="3" priority="1" stopIfTrue="1">
      <formula>LEN(TRIM(H22))=0</formula>
    </cfRule>
  </conditionalFormatting>
  <conditionalFormatting sqref="H22:K22 H23">
    <cfRule type="cellIs" dxfId="2" priority="2" operator="greaterThan">
      <formula>0.9</formula>
    </cfRule>
  </conditionalFormatting>
  <conditionalFormatting sqref="H22:K22 H23">
    <cfRule type="cellIs" dxfId="1" priority="3" operator="between">
      <formula>0.7</formula>
      <formula>0.9</formula>
    </cfRule>
  </conditionalFormatting>
  <conditionalFormatting sqref="H22:K22 H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6" t="s">
        <v>98</v>
      </c>
      <c r="C2" s="1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8"/>
      <c r="C3" s="6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9" t="s">
        <v>99</v>
      </c>
      <c r="C4" s="69" t="s">
        <v>100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6" t="s">
        <v>101</v>
      </c>
      <c r="C5" s="1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70" t="s">
        <v>5</v>
      </c>
      <c r="C6" s="71" t="s">
        <v>102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70" t="s">
        <v>103</v>
      </c>
      <c r="C7" s="71" t="s">
        <v>102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70" t="s">
        <v>104</v>
      </c>
      <c r="C8" s="71" t="s">
        <v>105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70" t="s">
        <v>106</v>
      </c>
      <c r="C9" s="72" t="s">
        <v>107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70" t="s">
        <v>108</v>
      </c>
      <c r="C10" s="71" t="s">
        <v>109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70" t="s">
        <v>110</v>
      </c>
      <c r="C11" s="73" t="s">
        <v>111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70" t="s">
        <v>17</v>
      </c>
      <c r="C12" s="72" t="s">
        <v>112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70" t="s">
        <v>113</v>
      </c>
      <c r="C13" s="72" t="s">
        <v>114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70" t="s">
        <v>115</v>
      </c>
      <c r="C14" s="74" t="s">
        <v>116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70" t="s">
        <v>117</v>
      </c>
      <c r="C15" s="72" t="s">
        <v>118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70" t="s">
        <v>119</v>
      </c>
      <c r="C16" s="72" t="s">
        <v>120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70" t="s">
        <v>121</v>
      </c>
      <c r="C17" s="71" t="s">
        <v>122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70" t="s">
        <v>123</v>
      </c>
      <c r="C18" s="72" t="s">
        <v>124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8" t="s">
        <v>125</v>
      </c>
      <c r="C19" s="14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70" t="s">
        <v>126</v>
      </c>
      <c r="C20" s="75" t="s">
        <v>127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6" t="s">
        <v>44</v>
      </c>
      <c r="C21" s="77" t="s">
        <v>128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6" t="s">
        <v>48</v>
      </c>
      <c r="C22" s="78" t="s">
        <v>129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6" t="s">
        <v>49</v>
      </c>
      <c r="C23" s="77" t="s">
        <v>130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6" t="s">
        <v>65</v>
      </c>
      <c r="C24" s="78" t="s">
        <v>131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70" t="s">
        <v>132</v>
      </c>
      <c r="C25" s="77" t="s">
        <v>133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6" t="s">
        <v>68</v>
      </c>
      <c r="C26" s="77" t="s">
        <v>134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6" t="s">
        <v>135</v>
      </c>
      <c r="C27" s="1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70" t="s">
        <v>136</v>
      </c>
      <c r="C28" s="72" t="s">
        <v>137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9" t="s">
        <v>103</v>
      </c>
      <c r="B2" s="79" t="s">
        <v>104</v>
      </c>
    </row>
    <row r="3" spans="1:2" ht="15.75" customHeight="1">
      <c r="A3" s="80" t="s">
        <v>138</v>
      </c>
      <c r="B3" s="80" t="s">
        <v>138</v>
      </c>
    </row>
    <row r="4" spans="1:2" ht="15.75" customHeight="1">
      <c r="A4" s="81" t="s">
        <v>139</v>
      </c>
      <c r="B4" s="81" t="s">
        <v>140</v>
      </c>
    </row>
    <row r="5" spans="1:2" ht="15.75" customHeight="1">
      <c r="A5" s="81" t="s">
        <v>141</v>
      </c>
      <c r="B5" s="81" t="s">
        <v>142</v>
      </c>
    </row>
    <row r="6" spans="1:2" ht="15.75" customHeight="1">
      <c r="A6" s="81" t="s">
        <v>143</v>
      </c>
      <c r="B6" s="81" t="s">
        <v>144</v>
      </c>
    </row>
    <row r="7" spans="1:2" ht="15.75" customHeight="1">
      <c r="A7" s="81" t="s">
        <v>145</v>
      </c>
      <c r="B7" s="81" t="s">
        <v>146</v>
      </c>
    </row>
    <row r="8" spans="1:2" ht="15.75" customHeight="1">
      <c r="A8" s="81" t="s">
        <v>147</v>
      </c>
      <c r="B8" s="81" t="s">
        <v>148</v>
      </c>
    </row>
    <row r="9" spans="1:2" ht="15.75" customHeight="1">
      <c r="A9" s="81" t="s">
        <v>149</v>
      </c>
      <c r="B9" s="81" t="s">
        <v>150</v>
      </c>
    </row>
    <row r="10" spans="1:2" ht="15.75" customHeight="1">
      <c r="A10" s="81" t="s">
        <v>151</v>
      </c>
      <c r="B10" s="81" t="s">
        <v>152</v>
      </c>
    </row>
    <row r="11" spans="1:2" ht="15.75" customHeight="1">
      <c r="A11" s="81" t="s">
        <v>153</v>
      </c>
      <c r="B11" s="81" t="s">
        <v>154</v>
      </c>
    </row>
    <row r="12" spans="1:2" ht="15.75" customHeight="1">
      <c r="A12" s="82" t="s">
        <v>155</v>
      </c>
      <c r="B12" s="81" t="s">
        <v>156</v>
      </c>
    </row>
    <row r="13" spans="1:2" ht="15.75" customHeight="1">
      <c r="A13" s="82" t="s">
        <v>157</v>
      </c>
      <c r="B13" s="81" t="s">
        <v>158</v>
      </c>
    </row>
    <row r="14" spans="1:2" ht="15.75" customHeight="1">
      <c r="A14" s="82" t="s">
        <v>159</v>
      </c>
      <c r="B14" s="81" t="s">
        <v>160</v>
      </c>
    </row>
    <row r="15" spans="1:2" ht="15.75" customHeight="1">
      <c r="A15" s="82" t="s">
        <v>8</v>
      </c>
      <c r="B15" s="81" t="s">
        <v>10</v>
      </c>
    </row>
    <row r="16" spans="1:2" ht="15.75" customHeight="1">
      <c r="A16" s="82" t="s">
        <v>161</v>
      </c>
      <c r="B16" s="81" t="s">
        <v>162</v>
      </c>
    </row>
    <row r="17" spans="1:7" ht="15.75" customHeight="1">
      <c r="A17" s="82" t="s">
        <v>163</v>
      </c>
      <c r="B17" s="81" t="s">
        <v>164</v>
      </c>
    </row>
    <row r="18" spans="1:7" ht="15.75" customHeight="1"/>
    <row r="19" spans="1:7" ht="15.75" customHeight="1">
      <c r="A19" s="83" t="s">
        <v>123</v>
      </c>
      <c r="B19" s="83" t="s">
        <v>165</v>
      </c>
      <c r="D19" s="83" t="s">
        <v>166</v>
      </c>
      <c r="G19" s="84" t="s">
        <v>119</v>
      </c>
    </row>
    <row r="20" spans="1:7" ht="15.75" customHeight="1">
      <c r="A20" s="80" t="s">
        <v>138</v>
      </c>
      <c r="B20" s="80" t="s">
        <v>138</v>
      </c>
      <c r="D20" s="80" t="s">
        <v>138</v>
      </c>
      <c r="G20" s="80" t="s">
        <v>138</v>
      </c>
    </row>
    <row r="21" spans="1:7" ht="15.75" customHeight="1">
      <c r="A21" s="85" t="s">
        <v>167</v>
      </c>
      <c r="B21" s="85" t="s">
        <v>30</v>
      </c>
      <c r="D21" s="85" t="s">
        <v>168</v>
      </c>
      <c r="G21" s="85" t="s">
        <v>28</v>
      </c>
    </row>
    <row r="22" spans="1:7" ht="15.75" customHeight="1">
      <c r="A22" s="85" t="s">
        <v>32</v>
      </c>
      <c r="B22" s="85" t="s">
        <v>169</v>
      </c>
      <c r="D22" s="85" t="s">
        <v>170</v>
      </c>
      <c r="G22" s="85" t="s">
        <v>171</v>
      </c>
    </row>
    <row r="23" spans="1:7" ht="15.75" customHeight="1">
      <c r="A23" s="85" t="s">
        <v>172</v>
      </c>
      <c r="B23" s="85" t="s">
        <v>173</v>
      </c>
      <c r="D23" s="85" t="s">
        <v>16</v>
      </c>
    </row>
    <row r="24" spans="1:7" ht="15.75" customHeight="1">
      <c r="A24" s="85" t="s">
        <v>174</v>
      </c>
      <c r="B24" s="85" t="s">
        <v>175</v>
      </c>
      <c r="D24" s="85" t="s">
        <v>176</v>
      </c>
    </row>
    <row r="25" spans="1:7" ht="15.75" customHeight="1">
      <c r="A25" s="85" t="s">
        <v>177</v>
      </c>
      <c r="B25" s="85" t="s">
        <v>178</v>
      </c>
      <c r="D25" s="85" t="s">
        <v>179</v>
      </c>
    </row>
    <row r="26" spans="1:7" ht="15.75" customHeight="1">
      <c r="A26" s="85" t="s">
        <v>180</v>
      </c>
      <c r="B26" s="85" t="s">
        <v>181</v>
      </c>
    </row>
    <row r="27" spans="1:7" ht="15.75" customHeight="1">
      <c r="A27" s="85" t="s">
        <v>182</v>
      </c>
    </row>
    <row r="28" spans="1:7" ht="15.75" customHeight="1">
      <c r="A28" s="85" t="s">
        <v>183</v>
      </c>
      <c r="B28" s="83" t="s">
        <v>17</v>
      </c>
      <c r="D28" s="84" t="s">
        <v>184</v>
      </c>
    </row>
    <row r="29" spans="1:7" ht="15.75" customHeight="1">
      <c r="A29" s="85" t="s">
        <v>185</v>
      </c>
      <c r="B29" s="80" t="s">
        <v>138</v>
      </c>
      <c r="D29" s="80" t="s">
        <v>138</v>
      </c>
    </row>
    <row r="30" spans="1:7" ht="15.75" customHeight="1">
      <c r="A30" s="85" t="s">
        <v>186</v>
      </c>
      <c r="B30" s="85" t="s">
        <v>18</v>
      </c>
      <c r="D30" s="86" t="s">
        <v>187</v>
      </c>
    </row>
    <row r="31" spans="1:7" ht="15.75" customHeight="1">
      <c r="B31" s="85" t="s">
        <v>188</v>
      </c>
      <c r="D31" s="87" t="s">
        <v>189</v>
      </c>
    </row>
    <row r="32" spans="1:7" ht="15.75" customHeight="1">
      <c r="B32" s="85" t="s">
        <v>91</v>
      </c>
      <c r="D32" s="87" t="s">
        <v>190</v>
      </c>
    </row>
    <row r="33" spans="1:4" ht="15.75" customHeight="1">
      <c r="A33" s="83" t="s">
        <v>191</v>
      </c>
      <c r="B33" s="83" t="s">
        <v>192</v>
      </c>
      <c r="D33" s="88" t="s">
        <v>193</v>
      </c>
    </row>
    <row r="34" spans="1:4" ht="15.75" customHeight="1">
      <c r="A34" s="80" t="s">
        <v>138</v>
      </c>
      <c r="B34" s="80" t="s">
        <v>138</v>
      </c>
      <c r="D34" s="87" t="s">
        <v>194</v>
      </c>
    </row>
    <row r="35" spans="1:4" ht="15.75" customHeight="1">
      <c r="A35" s="85" t="s">
        <v>71</v>
      </c>
      <c r="B35" s="85" t="s">
        <v>195</v>
      </c>
      <c r="D35" s="87" t="s">
        <v>196</v>
      </c>
    </row>
    <row r="36" spans="1:4" ht="15.75" customHeight="1">
      <c r="A36" s="85" t="s">
        <v>72</v>
      </c>
      <c r="B36" s="85" t="s">
        <v>197</v>
      </c>
      <c r="D36" s="87" t="s">
        <v>198</v>
      </c>
    </row>
    <row r="37" spans="1:4" ht="15.75" customHeight="1">
      <c r="A37" s="85" t="s">
        <v>43</v>
      </c>
      <c r="D37" s="87" t="s">
        <v>199</v>
      </c>
    </row>
    <row r="38" spans="1:4" ht="15.75" customHeight="1">
      <c r="A38" s="85" t="s">
        <v>73</v>
      </c>
      <c r="D38" s="88" t="s">
        <v>200</v>
      </c>
    </row>
    <row r="39" spans="1:4" ht="15.75" customHeight="1">
      <c r="D39" s="87" t="s">
        <v>201</v>
      </c>
    </row>
    <row r="40" spans="1:4" ht="15.75" customHeight="1">
      <c r="D40" s="87" t="s">
        <v>6</v>
      </c>
    </row>
    <row r="41" spans="1:4" ht="15.75" customHeight="1">
      <c r="D41" s="88" t="s">
        <v>202</v>
      </c>
    </row>
    <row r="42" spans="1:4" ht="15.75" customHeight="1">
      <c r="D42" s="87" t="s">
        <v>203</v>
      </c>
    </row>
    <row r="43" spans="1:4" ht="15.75" customHeight="1">
      <c r="D43" s="87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2021-09-12T19:20:27Z</dcterms:created>
  <dcterms:modified xsi:type="dcterms:W3CDTF">2021-09-12T19:20:27Z</dcterms:modified>
</cp:coreProperties>
</file>