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590" windowHeight="8085" tabRatio="816" activeTab="0"/>
  </bookViews>
  <sheets>
    <sheet name="Indicador IT-I07" sheetId="1" r:id="rId1"/>
    <sheet name="Fuente" sheetId="2" state="hidden" r:id="rId2"/>
  </sheets>
  <externalReferences>
    <externalReference r:id="rId5"/>
    <externalReference r:id="rId6"/>
    <externalReference r:id="rId7"/>
    <externalReference r:id="rId8"/>
    <externalReference r:id="rId9"/>
  </externalReferences>
  <definedNames>
    <definedName name="_xlfn.AVERAGEIF" hidden="1">#NAME?</definedName>
    <definedName name="_xlfn.AVERAGEIFS" hidden="1">#NAME?</definedName>
    <definedName name="_xlfn.IFERROR" hidden="1">#NAME?</definedName>
    <definedName name="Activ">#REF!</definedName>
    <definedName name="ACTIVIDADES">#REF!</definedName>
    <definedName name="ActivNo">'[4]Códigos'!$V$2:$V$52</definedName>
    <definedName name="Apoyo">'Fuente'!$C$24:$C$42</definedName>
    <definedName name="area">#REF!</definedName>
    <definedName name="_xlnm.Print_Area" localSheetId="0">'Indicador IT-I07'!$A$1:$O$56</definedName>
    <definedName name="AtencionCiudadano">'Fuente'!$C$42:$C$42</definedName>
    <definedName name="BienesSs">'Fuente'!$C$29:$C$31</definedName>
    <definedName name="CARGO">'[5]Hoja1'!$C$16:$C$23</definedName>
    <definedName name="CLASIFICACIÓNCR">'[2]PARAMETROS'!$A$3:$A$11</definedName>
    <definedName name="Comunicaciones">'Fuente'!$C$8:$C$8</definedName>
    <definedName name="Dependencia">'Fuente'!$P$3:$P$12</definedName>
    <definedName name="Destino">'Fuente'!$C$12:$C$19</definedName>
    <definedName name="DireccionamientoE">'Fuente'!$C$3:$C$6</definedName>
    <definedName name="Disciplinario">'Fuente'!#REF!</definedName>
    <definedName name="Documental">'Fuente'!$C$38:$C$39</definedName>
    <definedName name="edad">#REF!</definedName>
    <definedName name="Estrategicos">'Fuente'!$C$3:$C$8</definedName>
    <definedName name="etnia">#REF!</definedName>
    <definedName name="Evaluacion">'Fuente'!$C$43:$C$47</definedName>
    <definedName name="Export" hidden="1">{"'Hoja1'!$A$1:$I$70"}</definedName>
    <definedName name="Falta">'Fuente'!$M$3</definedName>
    <definedName name="faltaproc" localSheetId="1">'[3]Formato H.V.'!#REF!</definedName>
    <definedName name="faltaproc">#REF!</definedName>
    <definedName name="Financiera">'Fuente'!$C$32:$C$35</definedName>
    <definedName name="FRECUENCIA">'[5]Hoja1'!$A$1:$A$5</definedName>
    <definedName name="genero">#REF!</definedName>
    <definedName name="gg">#REF!</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formacionT">'Fuente'!$C$9:$C$11</definedName>
    <definedName name="Juridica">'Fuente'!$C$36:$C$37</definedName>
    <definedName name="kk">#REF!</definedName>
    <definedName name="LIDERES">'[5]Hoja1'!$E$1:$F$11</definedName>
    <definedName name="localidad">#REF!</definedName>
    <definedName name="meta712" localSheetId="1">'[3]Formato H.V.'!#REF!</definedName>
    <definedName name="meta712">#REF!</definedName>
    <definedName name="meta731" localSheetId="1">'[3]Formato H.V.'!#REF!</definedName>
    <definedName name="meta731">#REF!</definedName>
    <definedName name="meta740" localSheetId="1">'[3]Formato H.V.'!#REF!</definedName>
    <definedName name="meta740">#REF!</definedName>
    <definedName name="metas712">'[4]Códigos'!$Q$4</definedName>
    <definedName name="metas731">'[4]Códigos'!$Q$7:$Q$13</definedName>
    <definedName name="metas740">'[4]Códigos'!$Q$16:$Q$24</definedName>
    <definedName name="Misionales">'Fuente'!$C$9:$C$23</definedName>
    <definedName name="mveri">#REF!</definedName>
    <definedName name="objetivos">'[4]Códigos'!$R$2:$R$5</definedName>
    <definedName name="ObjetivosE">'Fuente'!$R$3:$R$6</definedName>
    <definedName name="oo">#REF!</definedName>
    <definedName name="OPCIONESM">'[2]PARAMETROS'!$B$3:$B$6</definedName>
    <definedName name="poblacion">#REF!</definedName>
    <definedName name="PR">#REF!</definedName>
    <definedName name="Proceso">'Fuente'!$O$3:$O$17</definedName>
    <definedName name="Promocion">'Fuente'!$C$20:$C$23</definedName>
    <definedName name="proy">'[4]Códigos'!$A$2:$A$5</definedName>
    <definedName name="Proy1036">'Fuente'!$F$3:$F$7</definedName>
    <definedName name="Proy1038">'Fuente'!$F$11</definedName>
    <definedName name="proy712" localSheetId="1">'[3]Formato H.V.'!#REF!</definedName>
    <definedName name="proy712">#REF!</definedName>
    <definedName name="proy731" localSheetId="1">'[3]Formato H.V.'!#REF!</definedName>
    <definedName name="proy731">#REF!</definedName>
    <definedName name="proy740" localSheetId="1">'[3]Formato H.V.'!#REF!</definedName>
    <definedName name="proy740">#REF!</definedName>
    <definedName name="Proy988">'Fuente'!$F$8:$F$10</definedName>
    <definedName name="recursos">'[4]Códigos'!$U$2:$U$4</definedName>
    <definedName name="Responsable">'Fuente'!$Q$3:$Q$13</definedName>
    <definedName name="select">#REF!</definedName>
    <definedName name="sexo">#REF!</definedName>
    <definedName name="SGA" localSheetId="1">'[3]Formato H.V.'!#REF!</definedName>
    <definedName name="SGA">#REF!</definedName>
    <definedName name="SGC" localSheetId="1">'[3]Formato H.V.'!#REF!</definedName>
    <definedName name="SGC">#REF!</definedName>
    <definedName name="SGSI" localSheetId="1">'[3]Formato H.V.'!#REF!</definedName>
    <definedName name="SGSI">#REF!</definedName>
    <definedName name="SIGA" localSheetId="1">'[3]Formato H.V.'!#REF!</definedName>
    <definedName name="SIGA">#REF!</definedName>
    <definedName name="SRS" localSheetId="1">'[3]Formato H.V.'!#REF!</definedName>
    <definedName name="SRS">#REF!</definedName>
    <definedName name="ss">#REF!</definedName>
    <definedName name="SSO" localSheetId="1">'[3]Formato H.V.'!#REF!</definedName>
    <definedName name="SSO">#REF!</definedName>
    <definedName name="tactividad">'[4]Códigos'!$Y$2:$Y$6</definedName>
    <definedName name="TalentoH">'Fuente'!$C$24:$C$28</definedName>
    <definedName name="Tecnologia">'Fuente'!$C$40:$C$40</definedName>
    <definedName name="Todas">'Fuente'!$M$6</definedName>
    <definedName name="tt">#REF!</definedName>
    <definedName name="vigencia">#REF!</definedName>
  </definedNames>
  <calcPr fullCalcOnLoad="1"/>
</workbook>
</file>

<file path=xl/sharedStrings.xml><?xml version="1.0" encoding="utf-8"?>
<sst xmlns="http://schemas.openxmlformats.org/spreadsheetml/2006/main" count="236" uniqueCount="179">
  <si>
    <t>NOMBRE DEL INDICADOR</t>
  </si>
  <si>
    <t>Junio</t>
  </si>
  <si>
    <t>Septiembre</t>
  </si>
  <si>
    <t>Diciembre</t>
  </si>
  <si>
    <t>Tipo</t>
  </si>
  <si>
    <t>Trimestral</t>
  </si>
  <si>
    <t>Eficacia</t>
  </si>
  <si>
    <t>HOJA DE VIDA INDICADOR</t>
  </si>
  <si>
    <t>ASOCIADO A:</t>
  </si>
  <si>
    <t>OBJETIVO ESTRATÉGICO Y DEL SIG</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</si>
  <si>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</si>
  <si>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PROCESO</t>
  </si>
  <si>
    <t>03.-Gestión de información turística</t>
  </si>
  <si>
    <t>TIPO DE PROCESO</t>
  </si>
  <si>
    <t>Proceso Misional</t>
  </si>
  <si>
    <t>META PROCESO</t>
  </si>
  <si>
    <t>Realizar 4  investigaciones del sector turismo de Bogotá</t>
  </si>
  <si>
    <t>PROYECTO DE INVERSIÓN ASOCIADO</t>
  </si>
  <si>
    <t>1036 Bogotá destino turístico competitivo y sostenible</t>
  </si>
  <si>
    <t>META DE PLAN DE DESARROLLO</t>
  </si>
  <si>
    <t>Realizar cuatro (4) investigaciones del sector turismo de Bogotá</t>
  </si>
  <si>
    <t>PRODUCTO PMR</t>
  </si>
  <si>
    <t>Destino competitivo y sostenible</t>
  </si>
  <si>
    <t>DEPENDENCIA RESPONSABLE</t>
  </si>
  <si>
    <t>Observatorio Turístico</t>
  </si>
  <si>
    <t>CÓDIGO DEL INDICADOR</t>
  </si>
  <si>
    <t>OBJETIVO DEL INDICADOR</t>
  </si>
  <si>
    <t>PERIODO DE MEDICIÓN</t>
  </si>
  <si>
    <t>FÓRMULA DEL INDICADOR</t>
  </si>
  <si>
    <t>UNIDAD DE MEDIDA</t>
  </si>
  <si>
    <t>Número</t>
  </si>
  <si>
    <t>TIPO DE INDICADOR</t>
  </si>
  <si>
    <t>FRECUENCIA DE MEDICIÓN</t>
  </si>
  <si>
    <t>VARIABLES DE LA FÓRMULA</t>
  </si>
  <si>
    <t>DEFINICIÓN</t>
  </si>
  <si>
    <t>FUENTE DE DATOS</t>
  </si>
  <si>
    <t>COMPORTAMIENTO HISTÓRICO DEL INDICADOR</t>
  </si>
  <si>
    <t>META TOTAL PROGRAMADA</t>
  </si>
  <si>
    <t>META DE ESTA VIGENCIA</t>
  </si>
  <si>
    <t>ACUMULADO EN VIGENCIAS ANTERIORES</t>
  </si>
  <si>
    <t>ACUMULADO EN ESTA VIGENCIA</t>
  </si>
  <si>
    <t>ACUMULADO TOTAL</t>
  </si>
  <si>
    <t>% DE LOGRO ACUMULADO TOTAL</t>
  </si>
  <si>
    <t>COMPORTAMIENTO DEL INDICADOR EN LA VIGENCIA</t>
  </si>
  <si>
    <t>Periodo</t>
  </si>
  <si>
    <t>Abril</t>
  </si>
  <si>
    <t>TOTAL</t>
  </si>
  <si>
    <t>RANGOS DE GESTIÓN</t>
  </si>
  <si>
    <t>NO PROGRAMADO</t>
  </si>
  <si>
    <t>N.A.</t>
  </si>
  <si>
    <t>NIVEL CRÍTICO</t>
  </si>
  <si>
    <t>MENOR A 70%</t>
  </si>
  <si>
    <t>NIVEL ACEPTABLE</t>
  </si>
  <si>
    <t>ENTRE 70% Y 90 %</t>
  </si>
  <si>
    <t>NIVEL SATISFACTORIO</t>
  </si>
  <si>
    <t>MAYOR 90%</t>
  </si>
  <si>
    <t>ANÁLISIS DEL COMPORTAMIENTO DEL INDICADOR</t>
  </si>
  <si>
    <t>Elaboró:</t>
  </si>
  <si>
    <t>Revisó:</t>
  </si>
  <si>
    <t>Aprobó:</t>
  </si>
  <si>
    <t>Proceso</t>
  </si>
  <si>
    <t>Metas</t>
  </si>
  <si>
    <t>Proyecto</t>
  </si>
  <si>
    <t>Metas Plan de Desarrollo</t>
  </si>
  <si>
    <t>Falta</t>
  </si>
  <si>
    <t>Dependencia</t>
  </si>
  <si>
    <t>Responsable</t>
  </si>
  <si>
    <t>Objetivo Estratégico</t>
  </si>
  <si>
    <t>PROCESOS ESTRATÉGICOS</t>
  </si>
  <si>
    <t>01.-Direccionamiento estratégico</t>
  </si>
  <si>
    <t xml:space="preserve">Atender 100% las necesidades relacionadas con la prestación de servicios de apoyo a la gestión de la entidad </t>
  </si>
  <si>
    <t>Cinco (5) atractivos turísticos intervenidos</t>
  </si>
  <si>
    <t>&lt;Diligencie el campo anterior&gt;</t>
  </si>
  <si>
    <t>&lt;Seleccione una opción&gt;</t>
  </si>
  <si>
    <t>&lt;Seleccione el Área Solicitante&gt;</t>
  </si>
  <si>
    <t>&lt;Seleccione el cargo del líder del proceso&gt;</t>
  </si>
  <si>
    <t>Implementar y mantener 100% el sistema integrado de gestión de la entidad</t>
  </si>
  <si>
    <t>Fortalecer doscientas (200) empresas, prestadores de servicios turísticos y complementarios</t>
  </si>
  <si>
    <t>Dirección General</t>
  </si>
  <si>
    <t>Director(a) General</t>
  </si>
  <si>
    <t>Quinientas (500) personas vinculadas a procesos de formación</t>
  </si>
  <si>
    <t>Todos los proyectos de inversión del IDT</t>
  </si>
  <si>
    <t>02.-Comunicaciones</t>
  </si>
  <si>
    <t>Subdirección Corporativa y de Control Disciplinario</t>
  </si>
  <si>
    <t>Subdirector(a) Corporativo y de Control Disciplinario</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</si>
  <si>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</si>
  <si>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Lograr una ejecución presupuestal de inversión a nivel de compromisos, superior al 95% al cierre de la vigencia fiscal.</t>
  </si>
  <si>
    <t>Todas las metas Plan de Desarrollo</t>
  </si>
  <si>
    <t>Subdirección de Promoción y Mercadeo</t>
  </si>
  <si>
    <t>Subdirector(a) de Promoción y Mercadeo</t>
  </si>
  <si>
    <t>3- Afianzar la gestión de la entidad a través de la implementación de estrategias de fortalecimiento institucional que contribuyan a posicionar al Instituto como líder a nivel nacional e internacional, en el desarrollo de Bogotá como un destino turístico</t>
  </si>
  <si>
    <t>Atender al 100%  las actividades de gestión de las comunicaciones internas y  externas  del Instituto Distrital de Turismo</t>
  </si>
  <si>
    <t>Todas las metas asociadas al proyecto</t>
  </si>
  <si>
    <t>04.-Gestión de destino competitivo y sostenible</t>
  </si>
  <si>
    <t>Subdirección de Gestión del Destino</t>
  </si>
  <si>
    <t>Subdirector(a) de Gestión del Destino</t>
  </si>
  <si>
    <t>Todas metas las asociadas al proceso</t>
  </si>
  <si>
    <t>Novecientas mil (900.000) personas atendidas a través de la red de información turística</t>
  </si>
  <si>
    <t>05.-Promoción y mercadeo turístico de ciudad</t>
  </si>
  <si>
    <t>PROCESOS MISIONALES</t>
  </si>
  <si>
    <t xml:space="preserve">Participar y/o realizar doscientas cincuenta (250) actividades de promoción y posicionamiento turístico </t>
  </si>
  <si>
    <t>06.-Gestión del talento humano</t>
  </si>
  <si>
    <t>Oficina Asesora Jurídica</t>
  </si>
  <si>
    <t>Jefe Oficina Asesora Jurídica</t>
  </si>
  <si>
    <t>Realizar 8 estudios de caracterización de oferta turística de Bogotá y/o del comportamiento de la demanda turística en la ciudad.</t>
  </si>
  <si>
    <t>Todas las asociadas al proyecto</t>
  </si>
  <si>
    <t>07.-Gestión de bienes y servicios</t>
  </si>
  <si>
    <t>Asesor(a) Observatorio Turístico</t>
  </si>
  <si>
    <t>Fortalecer 100% el Sistema de Información Turística de Bogotá</t>
  </si>
  <si>
    <t>80% del Sistema Integrado de Gestión Implementado y mantenido</t>
  </si>
  <si>
    <t>08.-Gestión financiera</t>
  </si>
  <si>
    <t>Comunicaciones</t>
  </si>
  <si>
    <t>Asesor(a) Comunicaciones</t>
  </si>
  <si>
    <t>Fortalecer 5 productos turísticos de Bogotá</t>
  </si>
  <si>
    <t>09.-Gestión jurídica y contractual</t>
  </si>
  <si>
    <t>Control Interno</t>
  </si>
  <si>
    <t>Asesor(a) Control Interno</t>
  </si>
  <si>
    <t>Fortalecer 200 empresas del sector turístico a través de procesos de acompañamiento en calidad, innovación, sostenibilidad,  ética y responsabilidad social</t>
  </si>
  <si>
    <t>10.-Gestión documental</t>
  </si>
  <si>
    <t>Asesor(a) Dirección General</t>
  </si>
  <si>
    <t>Formar 500 líderes del sector, a través de procesos de formación en liderazgo,  gestión del desarrollo turístico, bilingüismo, entre otros</t>
  </si>
  <si>
    <t>11.-Gestión tecnológica</t>
  </si>
  <si>
    <t>12.-Atención al ciudadano</t>
  </si>
  <si>
    <t>Acompañar 6 localidades en la implementación de actividades y procesos de fortalecimiento turístico</t>
  </si>
  <si>
    <t>13.-Evaluación institucional</t>
  </si>
  <si>
    <t>Intervenir 5 atractivos turísticos de naturaleza y urbanos</t>
  </si>
  <si>
    <t>14.-Control interno disciplinario</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</si>
  <si>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</si>
  <si>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</si>
  <si>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</si>
  <si>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</si>
  <si>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</si>
  <si>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PROCESOS DE APOYO</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</si>
  <si>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</si>
  <si>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</si>
  <si>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</si>
  <si>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G.B.S. Atender 100% las necesidades de adecuación y mantenimiento de la infraestructura física y operativa del IDT</t>
  </si>
  <si>
    <t>G.B.S. Atender 100% las necesidades de servicios administrativos para el funcionamiento del IDT.</t>
  </si>
  <si>
    <t>G.B.S. Manejar y controlar el 100% de los bienes del IDT.</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</si>
  <si>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</si>
  <si>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</si>
  <si>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</si>
  <si>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</si>
  <si>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</si>
  <si>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</si>
  <si>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G.D. Implementar y mantener 100% el sistema integrado de consevación</t>
  </si>
  <si>
    <t>G.D. Mantener y hacer seguimiento al 100% del  subsistema interno de gestión de archivos - SIGA en el IDT</t>
  </si>
  <si>
    <t>G.T. Atender 100% las necesidades de infraestructura tecnológica del IDT</t>
  </si>
  <si>
    <t>A.C. Implementar el 100% de las estrategias de atención al ciudadano, prevención de la corrupción y participación ciudadana y control social</t>
  </si>
  <si>
    <t>PROCESOS DE EVALUACIÓN</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</si>
  <si>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</si>
  <si>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</si>
  <si>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Capacitar 10.000 prestadores de servicios turísticos y conexos, en cultura turística</t>
  </si>
  <si>
    <t>Implementar y mantener 80% el sistema integrado de gestión de la entidad</t>
  </si>
  <si>
    <t>Asesorar 80% a los procesos en el desarrollo de las actividades clave para el logro de objetivos y metas institucionales.</t>
  </si>
  <si>
    <t>Oficina Asesora de Planeación</t>
  </si>
  <si>
    <t>Jefe Oficina Asesora de Planeación</t>
  </si>
  <si>
    <t>Número de viajeros extranjeros que visitan Bogotá</t>
  </si>
  <si>
    <t>TI-I07</t>
  </si>
  <si>
    <t>Mide anualmente el número de viajeros extranjeros que visitan Bogotá. (No incluye Colombianos residentes en el exterior)</t>
  </si>
  <si>
    <t>Sumatoria de viajeros extranjeros que visitan Bogotá</t>
  </si>
  <si>
    <t>Un viajero es toda persona que se desplaza entre dos lugares geográficos distintos por cualquier motivo y duración. La serie de viajeros extranjeros no incluye colombianos residentes en el exterior</t>
  </si>
  <si>
    <t>Marzo</t>
  </si>
  <si>
    <t xml:space="preserve">Enero </t>
  </si>
  <si>
    <t>Febrero</t>
  </si>
  <si>
    <t>Mayo</t>
  </si>
  <si>
    <t>Julio</t>
  </si>
  <si>
    <t>Agosto</t>
  </si>
  <si>
    <t>Octubre</t>
  </si>
  <si>
    <t>Noviembre</t>
  </si>
  <si>
    <t>Total</t>
  </si>
  <si>
    <t xml:space="preserve">% de cumplimiento </t>
  </si>
  <si>
    <t>Número de viajeros extranjeros que se espera visiten Bogotá</t>
  </si>
  <si>
    <t>Ciudad posicionada a nivel nacional e internacional</t>
  </si>
  <si>
    <t>Gabriel Eduardo Moreno Veloza, Asesor, Observatorio de Turismo.</t>
  </si>
  <si>
    <t>Deyna Nathaly Cubillos y Leidy Catalina González,  Contratistas, Observatorio de Turismo.</t>
  </si>
  <si>
    <r>
      <rPr>
        <b/>
        <sz val="10"/>
        <rFont val="Arial"/>
        <family val="1"/>
      </rPr>
      <t>Secundaria:</t>
    </r>
    <r>
      <rPr>
        <sz val="10"/>
        <rFont val="Arial"/>
        <family val="1"/>
      </rPr>
      <t xml:space="preserve"> Registro administrativo de Migración Colombia</t>
    </r>
  </si>
  <si>
    <t>IV Trimestre 2017</t>
  </si>
  <si>
    <t xml:space="preserve">El IDT implementa estrategias dirigidas a posicionar a Bogotá como destino turístico nacional e internacional, a través del desarrollo de ventajas competitivas y comparativas y una efectiva promoción de ciudad, que permitan aprovechar las tendencias y la prospectiva del sector turismo a nivel local, nacional e internacional. De esta manera se podrá convertir el turismo en eje de desarrollo, construcción de paz y felicidad para Bogotá-Región.
El impacto de dichas estrategias se mide con el indicador “número de viajeros extranjeros que visitan Bogotá”, mostrando el comportamiento anual en la cantidad de viajeros extranjeros que visitan Bogotá, entendiendo que un viajero es toda persona que se desplaza entre dos lugares geográficos distintos por cualquier motivo y duración. (La serie de viajeros extranjeros no incluye colombianos residentes en el exterior). 
En 2016 se registró un incremento del 5,8% en el número de viajeros extranjeros que visitaron Bogotá (66.438 viajeros más, que en 2015), lo que indica una tendencia positiva frente a la consolidación del turismo en la ciudad gracias a las estrategias de gestión del destino y promoción de ciudad que se vienen adelantando, lo que denota la oportunidad económica que el sector representa para la ciudad, dadas las ventajas comparativas que posee Bogotá: ubicación geográfica estratégica, capacidad de generación de negocios, cantidad y diversidad de atractivos turísticos, entre otras.
Durante el primer semestre del año 2017 el número de viajeros extranjeros que visitaron Bogotá fue de 634.456 , mostrando un incremento del 12,1% respecto al mismo periodo del año anterior (565.666); en el segundo semestre el número de extranjeros que llegaron a Bogotá fue de 814.518, presentando una variación positiva del 25,8% comparado con el segundo semestre del año 2016, donde este indicador fue de  647.188  extranjeros que llegaron a Bogotá.  El total de extranjeros que llegaron a Bogotá, al finalizar el año fue de 1.448.974, presentando un incremento de 19,5% con relación al año 2016 y el 26,4% con respecto al año 2015 , dejando el resultado final del indicador (año 2017) en  nivel satisfactorio, ya que este supera la cifra esperada de 1.221.000  viajeros extranjeros que visitan Bogotá.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</si>
</sst>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 _P_t_s_-;\-* #,##0\ _P_t_s_-;_-* &quot;-&quot;\ _P_t_s_-;_-@_-"/>
    <numFmt numFmtId="173" formatCode="_ [$€-2]\ * #,##0.00_ ;_ [$€-2]\ * \-#,##0.00_ ;_ [$€-2]\ * &quot;-&quot;??_ "/>
    <numFmt numFmtId="174" formatCode="&quot;$&quot;#.00"/>
    <numFmt numFmtId="175" formatCode="#.00"/>
    <numFmt numFmtId="176" formatCode="%#.00"/>
    <numFmt numFmtId="177" formatCode="#."/>
    <numFmt numFmtId="178" formatCode="m\o\n\th\ d\,\ yyyy"/>
    <numFmt numFmtId="179" formatCode="0.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00%"/>
    <numFmt numFmtId="186" formatCode="0.0000%"/>
    <numFmt numFmtId="187" formatCode="0.00000%"/>
    <numFmt numFmtId="188" formatCode="0.000000%"/>
    <numFmt numFmtId="189" formatCode="[$-240A]dddd\,\ dd&quot; de &quot;mmmm&quot; de &quot;yyyy"/>
    <numFmt numFmtId="190" formatCode="[$-240A]hh:mm:ss\ AM/PM"/>
    <numFmt numFmtId="191" formatCode="_-* #,##0.00\ _€_-;\-* #,##0.00\ _€_-;_-* &quot;-&quot;??\ _€_-;_-@_-"/>
    <numFmt numFmtId="192" formatCode="_-* #,##0\ _€_-;\-* #,##0\ _€_-;_-* &quot;-&quot;??\ _€_-;_-@_-"/>
    <numFmt numFmtId="193" formatCode="_(* #,##0_);_(* \(#,##0\);_(* &quot;-&quot;??_);_(@_)"/>
  </numFmts>
  <fonts count="68">
    <font>
      <sz val="10"/>
      <name val="Arial"/>
      <family val="0"/>
    </font>
    <font>
      <u val="single"/>
      <sz val="10"/>
      <color indexed="12"/>
      <name val="Arial"/>
      <family val="2"/>
    </font>
    <font>
      <u val="single"/>
      <sz val="10"/>
      <color indexed="36"/>
      <name val="Arial"/>
      <family val="2"/>
    </font>
    <font>
      <sz val="1"/>
      <color indexed="8"/>
      <name val="Courier"/>
      <family val="3"/>
    </font>
    <font>
      <b/>
      <sz val="1"/>
      <color indexed="8"/>
      <name val="Courier"/>
      <family val="3"/>
    </font>
    <font>
      <sz val="10"/>
      <name val="Times New Roman"/>
      <family val="1"/>
    </font>
    <font>
      <b/>
      <sz val="10"/>
      <name val="Times New Roman"/>
      <family val="1"/>
    </font>
    <font>
      <i/>
      <sz val="10"/>
      <name val="Times New Roman"/>
      <family val="1"/>
    </font>
    <font>
      <b/>
      <sz val="10"/>
      <name val="Arial"/>
      <family val="1"/>
    </font>
    <font>
      <sz val="8"/>
      <name val="Times New Roman"/>
      <family val="1"/>
    </font>
    <font>
      <b/>
      <sz val="11"/>
      <name val="Times New Roman"/>
      <family val="1"/>
    </font>
    <font>
      <sz val="11"/>
      <name val="Times New Roman"/>
      <family val="1"/>
    </font>
    <font>
      <sz val="10"/>
      <color indexed="8"/>
      <name val="Calibri"/>
      <family val="2"/>
    </font>
    <font>
      <sz val="7"/>
      <color indexed="8"/>
      <name val="Calibri"/>
      <family val="2"/>
    </font>
    <font>
      <sz val="10"/>
      <name val="MS Sans Serif"/>
      <family val="2"/>
    </font>
    <font>
      <u val="single"/>
      <sz val="10"/>
      <color indexed="12"/>
      <name val="MS Sans Serif"/>
      <family val="2"/>
    </font>
    <font>
      <sz val="6.75"/>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8"/>
      <name val="Arial Narrow"/>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sz val="10"/>
      <color indexed="63"/>
      <name val="Arial"/>
      <family val="2"/>
    </font>
    <font>
      <sz val="11"/>
      <color indexed="23"/>
      <name val="Times New Roman"/>
      <family val="1"/>
    </font>
    <font>
      <b/>
      <sz val="11"/>
      <color indexed="8"/>
      <name val="Times New Roman"/>
      <family val="1"/>
    </font>
    <font>
      <b/>
      <sz val="10"/>
      <color indexed="10"/>
      <name val="Times New Roman"/>
      <family val="1"/>
    </font>
    <font>
      <b/>
      <sz val="18"/>
      <color indexed="63"/>
      <name val="Times New Roman"/>
      <family val="1"/>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theme="1"/>
      <name val="Arial Narrow"/>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
      <sz val="11"/>
      <color theme="0" tint="-0.4999699890613556"/>
      <name val="Times New Roman"/>
      <family val="1"/>
    </font>
    <font>
      <b/>
      <sz val="18"/>
      <color theme="1" tint="0.24998000264167786"/>
      <name val="Times New Roman"/>
      <family val="1"/>
    </font>
    <font>
      <sz val="10"/>
      <color theme="1"/>
      <name val="Times New Roman"/>
      <family val="1"/>
    </font>
    <font>
      <b/>
      <sz val="10"/>
      <color rgb="FFFF0000"/>
      <name val="Times New Roman"/>
      <family val="1"/>
    </font>
    <font>
      <b/>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medium"/>
      <right style="medium"/>
      <top style="medium"/>
      <bottom style="medium"/>
    </border>
    <border>
      <left/>
      <right style="thin"/>
      <top style="medium"/>
      <bottom style="thin"/>
    </border>
    <border>
      <left style="medium"/>
      <right/>
      <top style="medium"/>
      <bottom/>
    </border>
    <border>
      <left/>
      <right/>
      <top style="medium"/>
      <bottom/>
    </border>
    <border>
      <left/>
      <right style="medium"/>
      <top style="medium"/>
      <bottom/>
    </border>
    <border>
      <left>
        <color indexed="63"/>
      </left>
      <right style="thin"/>
      <top>
        <color indexed="63"/>
      </top>
      <bottom style="thin"/>
    </border>
    <border>
      <left style="medium"/>
      <right>
        <color indexed="63"/>
      </right>
      <top>
        <color indexed="63"/>
      </top>
      <bottom>
        <color indexed="63"/>
      </bottom>
    </border>
    <border>
      <left/>
      <right style="medium"/>
      <top/>
      <bottom/>
    </border>
    <border>
      <left>
        <color indexed="63"/>
      </left>
      <right style="thin"/>
      <top style="medium"/>
      <bottom style="medium"/>
    </border>
    <border>
      <left style="medium"/>
      <right/>
      <top/>
      <bottom style="medium"/>
    </border>
    <border>
      <left/>
      <right/>
      <top/>
      <bottom style="medium"/>
    </border>
    <border>
      <left/>
      <right style="medium"/>
      <top/>
      <bottom style="medium"/>
    </border>
    <border>
      <left style="thin"/>
      <right>
        <color indexed="63"/>
      </right>
      <top style="thin"/>
      <bottom style="thin"/>
    </border>
    <border>
      <left>
        <color indexed="63"/>
      </left>
      <right>
        <color indexed="63"/>
      </right>
      <top>
        <color indexed="63"/>
      </top>
      <bottom style="thin"/>
    </border>
    <border>
      <left/>
      <right style="medium"/>
      <top style="medium"/>
      <bottom style="medium"/>
    </border>
    <border>
      <left style="thin"/>
      <right style="medium">
        <color theme="0" tint="-0.3499799966812134"/>
      </right>
      <top style="thin"/>
      <bottom/>
    </border>
    <border>
      <left style="medium">
        <color theme="0" tint="-0.3499799966812134"/>
      </left>
      <right style="medium">
        <color theme="0" tint="-0.3499799966812134"/>
      </right>
      <top style="thin"/>
      <bottom/>
    </border>
    <border>
      <left style="medium">
        <color theme="0" tint="-0.3499799966812134"/>
      </left>
      <right>
        <color indexed="63"/>
      </right>
      <top style="thin"/>
      <bottom/>
    </border>
    <border>
      <left style="thin"/>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color indexed="63"/>
      </right>
      <top>
        <color indexed="63"/>
      </top>
      <bottom>
        <color indexed="63"/>
      </bottom>
    </border>
    <border>
      <left style="thin"/>
      <right style="medium">
        <color theme="0" tint="-0.3499799966812134"/>
      </right>
      <top/>
      <bottom style="thin"/>
    </border>
    <border>
      <left style="medium">
        <color theme="0" tint="-0.3499799966812134"/>
      </left>
      <right style="medium">
        <color theme="0" tint="-0.3499799966812134"/>
      </right>
      <top/>
      <bottom style="thin"/>
    </border>
    <border>
      <left style="medium">
        <color theme="0" tint="-0.3499799966812134"/>
      </left>
      <right>
        <color indexed="63"/>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top/>
      <bottom style="medium"/>
    </border>
    <border>
      <left/>
      <right style="thin"/>
      <top/>
      <bottom style="medium"/>
    </border>
    <border>
      <left/>
      <right style="medium"/>
      <top style="thin"/>
      <bottom/>
    </border>
    <border>
      <left style="medium"/>
      <right/>
      <top style="thin"/>
      <bottom/>
    </border>
    <border>
      <left style="medium"/>
      <right style="thin"/>
      <top style="medium"/>
      <bottom style="thin"/>
    </border>
    <border>
      <left style="thin"/>
      <right style="medium"/>
      <top style="thin"/>
      <bottom style="medium"/>
    </border>
    <border>
      <left/>
      <right style="thin"/>
      <top style="medium"/>
      <bottom>
        <color indexed="63"/>
      </bottom>
    </border>
    <border>
      <left style="thin"/>
      <right/>
      <top style="medium"/>
      <bottom style="medium"/>
    </border>
    <border>
      <left/>
      <right/>
      <top style="medium"/>
      <bottom style="medium"/>
    </border>
    <border>
      <left style="thin"/>
      <right/>
      <top style="medium"/>
      <bottom style="thin"/>
    </border>
    <border>
      <left/>
      <right style="medium"/>
      <top style="medium"/>
      <bottom style="thin"/>
    </border>
    <border>
      <left style="medium"/>
      <right/>
      <top style="thin"/>
      <bottom style="thin"/>
    </border>
    <border>
      <left style="medium"/>
      <right/>
      <top style="thin"/>
      <bottom style="medium"/>
    </border>
    <border>
      <left/>
      <right style="thin"/>
      <top style="thin"/>
      <bottom style="medium"/>
    </border>
    <border>
      <left style="medium"/>
      <right/>
      <top style="medium"/>
      <bottom style="medium"/>
    </border>
    <border>
      <left style="medium"/>
      <right/>
      <top>
        <color indexed="63"/>
      </top>
      <bottom style="thin"/>
    </border>
  </borders>
  <cellStyleXfs count="2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4" fontId="3" fillId="0" borderId="0">
      <alignment/>
      <protection locked="0"/>
    </xf>
    <xf numFmtId="174" fontId="3" fillId="0" borderId="0">
      <alignment/>
      <protection locked="0"/>
    </xf>
    <xf numFmtId="178" fontId="3" fillId="0" borderId="0">
      <alignment/>
      <protection locked="0"/>
    </xf>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3" fontId="0" fillId="0" borderId="0" applyFont="0" applyFill="0" applyBorder="0" applyAlignment="0" applyProtection="0"/>
    <xf numFmtId="175" fontId="3" fillId="0" borderId="0">
      <alignment/>
      <protection locked="0"/>
    </xf>
    <xf numFmtId="177" fontId="4" fillId="0" borderId="0">
      <alignment/>
      <protection locked="0"/>
    </xf>
    <xf numFmtId="177" fontId="4"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91" fontId="4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91" fontId="4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91" fontId="4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91" fontId="4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91" fontId="43" fillId="0" borderId="0" applyFont="0" applyFill="0" applyBorder="0" applyAlignment="0" applyProtection="0"/>
    <xf numFmtId="171" fontId="0" fillId="0" borderId="0" applyFont="0" applyFill="0" applyBorder="0" applyAlignment="0" applyProtection="0"/>
    <xf numFmtId="171" fontId="4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91" fontId="43" fillId="0" borderId="0" applyFont="0" applyFill="0" applyBorder="0" applyAlignment="0" applyProtection="0"/>
    <xf numFmtId="171" fontId="5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91" fontId="4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4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3" fillId="0" borderId="0">
      <alignment/>
      <protection/>
    </xf>
    <xf numFmtId="0" fontId="53" fillId="0" borderId="0">
      <alignment/>
      <protection/>
    </xf>
    <xf numFmtId="0" fontId="53" fillId="0" borderId="0">
      <alignment/>
      <protection/>
    </xf>
    <xf numFmtId="0" fontId="43" fillId="0" borderId="0">
      <alignment/>
      <protection/>
    </xf>
    <xf numFmtId="0" fontId="53" fillId="0" borderId="0">
      <alignment/>
      <protection/>
    </xf>
    <xf numFmtId="0" fontId="0" fillId="0" borderId="0">
      <alignment/>
      <protection/>
    </xf>
    <xf numFmtId="0" fontId="14" fillId="0" borderId="0">
      <alignment/>
      <protection/>
    </xf>
    <xf numFmtId="0" fontId="55"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3" fillId="0" borderId="0">
      <alignment/>
      <protection/>
    </xf>
    <xf numFmtId="0" fontId="0" fillId="32" borderId="5" applyNumberFormat="0" applyFont="0" applyAlignment="0" applyProtection="0"/>
    <xf numFmtId="176" fontId="3" fillId="0" borderId="0">
      <alignment/>
      <protection locked="0"/>
    </xf>
    <xf numFmtId="9" fontId="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4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3" fillId="0" borderId="0" applyFont="0" applyFill="0" applyBorder="0" applyAlignment="0" applyProtection="0"/>
    <xf numFmtId="9" fontId="43" fillId="0" borderId="0" applyFont="0" applyFill="0" applyBorder="0" applyAlignment="0" applyProtection="0"/>
    <xf numFmtId="9" fontId="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0" fillId="0" borderId="0" applyFont="0" applyFill="0" applyBorder="0" applyAlignment="0" applyProtection="0"/>
    <xf numFmtId="9" fontId="4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4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177" fontId="3" fillId="0" borderId="9">
      <alignment/>
      <protection locked="0"/>
    </xf>
  </cellStyleXfs>
  <cellXfs count="233">
    <xf numFmtId="0" fontId="0" fillId="0" borderId="0" xfId="0" applyAlignment="1">
      <alignment/>
    </xf>
    <xf numFmtId="0" fontId="61" fillId="33" borderId="10" xfId="989" applyFont="1" applyFill="1" applyBorder="1" applyAlignment="1">
      <alignment horizontal="center" vertical="center" wrapText="1"/>
      <protection/>
    </xf>
    <xf numFmtId="0" fontId="61" fillId="33" borderId="10" xfId="989" applyFont="1" applyFill="1" applyBorder="1" applyAlignment="1">
      <alignment horizontal="center"/>
      <protection/>
    </xf>
    <xf numFmtId="0" fontId="0" fillId="0" borderId="0" xfId="989">
      <alignment/>
      <protection/>
    </xf>
    <xf numFmtId="0" fontId="61" fillId="0" borderId="0" xfId="989" applyFont="1" applyFill="1" applyAlignment="1">
      <alignment horizontal="center" vertical="center" wrapText="1"/>
      <protection/>
    </xf>
    <xf numFmtId="0" fontId="61" fillId="0" borderId="0" xfId="990" applyFont="1" applyAlignment="1">
      <alignment horizontal="left" vertical="center" wrapText="1"/>
      <protection/>
    </xf>
    <xf numFmtId="0" fontId="0" fillId="34" borderId="0" xfId="989" applyFill="1" applyAlignment="1" applyProtection="1">
      <alignment horizontal="center" vertical="center" wrapText="1"/>
      <protection/>
    </xf>
    <xf numFmtId="0" fontId="0" fillId="34" borderId="0" xfId="989" applyFont="1" applyFill="1" applyAlignment="1" applyProtection="1">
      <alignment horizontal="left" vertical="center" wrapText="1"/>
      <protection/>
    </xf>
    <xf numFmtId="0" fontId="0" fillId="35" borderId="11" xfId="989" applyFont="1" applyFill="1" applyBorder="1" applyAlignment="1">
      <alignment vertical="center"/>
      <protection/>
    </xf>
    <xf numFmtId="0" fontId="36" fillId="35" borderId="10" xfId="989" applyFont="1" applyFill="1" applyBorder="1" applyAlignment="1" applyProtection="1">
      <alignment vertical="center" wrapText="1"/>
      <protection/>
    </xf>
    <xf numFmtId="0" fontId="0" fillId="36" borderId="0" xfId="989" applyFill="1" applyAlignment="1">
      <alignment horizontal="center"/>
      <protection/>
    </xf>
    <xf numFmtId="0" fontId="0" fillId="36" borderId="0" xfId="989" applyFill="1">
      <alignment/>
      <protection/>
    </xf>
    <xf numFmtId="0" fontId="0" fillId="0" borderId="0" xfId="989" applyFont="1" applyFill="1" applyAlignment="1">
      <alignment horizontal="left" vertical="center"/>
      <protection/>
    </xf>
    <xf numFmtId="0" fontId="43" fillId="0" borderId="0" xfId="990" applyAlignment="1">
      <alignment horizontal="left"/>
      <protection/>
    </xf>
    <xf numFmtId="0" fontId="0" fillId="0" borderId="0" xfId="989" applyFill="1">
      <alignment/>
      <protection/>
    </xf>
    <xf numFmtId="0" fontId="36" fillId="0" borderId="0" xfId="989" applyFont="1" applyFill="1" applyBorder="1" applyAlignment="1">
      <alignment/>
      <protection/>
    </xf>
    <xf numFmtId="0" fontId="0" fillId="36" borderId="11" xfId="989" applyFont="1" applyFill="1" applyBorder="1" applyAlignment="1">
      <alignment vertical="center"/>
      <protection/>
    </xf>
    <xf numFmtId="0" fontId="36" fillId="36" borderId="10" xfId="989" applyFont="1" applyFill="1" applyBorder="1" applyAlignment="1" applyProtection="1">
      <alignment vertical="center" wrapText="1"/>
      <protection/>
    </xf>
    <xf numFmtId="0" fontId="0" fillId="34" borderId="0" xfId="989" applyFont="1" applyFill="1" applyAlignment="1" applyProtection="1">
      <alignment horizontal="right" vertical="center" wrapText="1"/>
      <protection/>
    </xf>
    <xf numFmtId="0" fontId="0" fillId="37" borderId="0" xfId="989" applyFill="1" applyAlignment="1">
      <alignment horizontal="center"/>
      <protection/>
    </xf>
    <xf numFmtId="0" fontId="0" fillId="37" borderId="0" xfId="989" applyFill="1">
      <alignment/>
      <protection/>
    </xf>
    <xf numFmtId="0" fontId="0" fillId="34" borderId="0" xfId="989" applyFill="1" applyAlignment="1">
      <alignment horizontal="center"/>
      <protection/>
    </xf>
    <xf numFmtId="0" fontId="0" fillId="34" borderId="0" xfId="989" applyFill="1">
      <alignment/>
      <protection/>
    </xf>
    <xf numFmtId="0" fontId="36" fillId="0" borderId="0" xfId="989" applyFont="1" applyFill="1">
      <alignment/>
      <protection/>
    </xf>
    <xf numFmtId="0" fontId="43" fillId="0" borderId="0" xfId="990" applyAlignment="1">
      <alignment/>
      <protection/>
    </xf>
    <xf numFmtId="3" fontId="36" fillId="36" borderId="10" xfId="989" applyNumberFormat="1" applyFont="1" applyFill="1" applyBorder="1" applyAlignment="1" applyProtection="1">
      <alignment vertical="center" wrapText="1"/>
      <protection/>
    </xf>
    <xf numFmtId="0" fontId="0" fillId="38" borderId="0" xfId="989" applyFont="1" applyFill="1" applyAlignment="1" applyProtection="1">
      <alignment horizontal="right" vertical="center" wrapText="1"/>
      <protection/>
    </xf>
    <xf numFmtId="0" fontId="0" fillId="38" borderId="0" xfId="989" applyFont="1" applyFill="1" applyAlignment="1" applyProtection="1">
      <alignment horizontal="left" vertical="center" wrapText="1"/>
      <protection/>
    </xf>
    <xf numFmtId="0" fontId="36" fillId="36" borderId="10" xfId="989" applyFont="1" applyFill="1" applyBorder="1" applyAlignment="1">
      <alignment horizontal="left" vertical="center" wrapText="1"/>
      <protection/>
    </xf>
    <xf numFmtId="0" fontId="36" fillId="36" borderId="10" xfId="989" applyFont="1" applyFill="1" applyBorder="1" applyAlignment="1">
      <alignment vertical="center" wrapText="1"/>
      <protection/>
    </xf>
    <xf numFmtId="0" fontId="36" fillId="35" borderId="11" xfId="989" applyFont="1" applyFill="1" applyBorder="1" applyAlignment="1">
      <alignment vertical="center" wrapText="1"/>
      <protection/>
    </xf>
    <xf numFmtId="0" fontId="36" fillId="36" borderId="11" xfId="989" applyFont="1" applyFill="1" applyBorder="1" applyAlignment="1">
      <alignment vertical="center"/>
      <protection/>
    </xf>
    <xf numFmtId="0" fontId="36" fillId="35" borderId="11" xfId="989" applyFont="1" applyFill="1" applyBorder="1" applyAlignment="1">
      <alignment vertical="center"/>
      <protection/>
    </xf>
    <xf numFmtId="0" fontId="36" fillId="35" borderId="10" xfId="989" applyFont="1" applyFill="1" applyBorder="1" applyAlignment="1">
      <alignment vertical="center" wrapText="1"/>
      <protection/>
    </xf>
    <xf numFmtId="0" fontId="36" fillId="0" borderId="10" xfId="989" applyFont="1" applyFill="1" applyBorder="1" applyAlignment="1" applyProtection="1">
      <alignment vertical="center" wrapText="1"/>
      <protection/>
    </xf>
    <xf numFmtId="0" fontId="36" fillId="34" borderId="10" xfId="989" applyFont="1" applyFill="1" applyBorder="1" applyAlignment="1">
      <alignment vertical="center"/>
      <protection/>
    </xf>
    <xf numFmtId="0" fontId="36" fillId="34" borderId="10" xfId="989" applyFont="1" applyFill="1" applyBorder="1" applyAlignment="1">
      <alignment vertical="center" wrapText="1"/>
      <protection/>
    </xf>
    <xf numFmtId="0" fontId="5" fillId="38" borderId="0" xfId="989" applyFont="1" applyFill="1" applyAlignment="1" applyProtection="1">
      <alignment horizontal="left" vertical="center" wrapText="1"/>
      <protection/>
    </xf>
    <xf numFmtId="0" fontId="5" fillId="34" borderId="0" xfId="989" applyFont="1" applyFill="1" applyAlignment="1" applyProtection="1">
      <alignment horizontal="left" vertical="center" wrapText="1"/>
      <protection/>
    </xf>
    <xf numFmtId="0" fontId="5" fillId="38" borderId="0" xfId="989" applyFont="1" applyFill="1" applyBorder="1" applyAlignment="1" applyProtection="1">
      <alignment horizontal="left" vertical="center" wrapText="1"/>
      <protection/>
    </xf>
    <xf numFmtId="0" fontId="5" fillId="38" borderId="0" xfId="989" applyFont="1" applyFill="1" applyBorder="1" applyAlignment="1" applyProtection="1">
      <alignment horizontal="center" vertical="center" wrapText="1"/>
      <protection/>
    </xf>
    <xf numFmtId="0" fontId="6" fillId="39" borderId="0" xfId="989" applyFont="1" applyFill="1" applyAlignment="1" applyProtection="1">
      <alignment horizontal="left" vertical="center" wrapText="1"/>
      <protection/>
    </xf>
    <xf numFmtId="0" fontId="6" fillId="39" borderId="0" xfId="989" applyFont="1" applyFill="1" applyBorder="1" applyAlignment="1" applyProtection="1">
      <alignment horizontal="center" vertical="center" wrapText="1"/>
      <protection/>
    </xf>
    <xf numFmtId="0" fontId="5" fillId="0" borderId="0" xfId="989" applyFont="1" applyFill="1" applyAlignment="1" applyProtection="1">
      <alignment horizontal="left" vertical="center" wrapText="1"/>
      <protection/>
    </xf>
    <xf numFmtId="0" fontId="6" fillId="39" borderId="0" xfId="989" applyFont="1" applyFill="1" applyAlignment="1" applyProtection="1">
      <alignment horizontal="center" vertical="center" wrapText="1"/>
      <protection/>
    </xf>
    <xf numFmtId="0" fontId="5" fillId="0" borderId="0" xfId="1668" applyNumberFormat="1" applyFont="1" applyFill="1" applyAlignment="1" applyProtection="1">
      <alignment horizontal="center" vertical="center" wrapText="1"/>
      <protection/>
    </xf>
    <xf numFmtId="0" fontId="5" fillId="39" borderId="0" xfId="989" applyNumberFormat="1" applyFont="1" applyFill="1" applyBorder="1" applyAlignment="1" applyProtection="1">
      <alignment horizontal="center" vertical="center" wrapText="1"/>
      <protection/>
    </xf>
    <xf numFmtId="14" fontId="6" fillId="39" borderId="0" xfId="989" applyNumberFormat="1" applyFont="1" applyFill="1" applyBorder="1" applyAlignment="1" applyProtection="1">
      <alignment horizontal="center" vertical="center" wrapText="1"/>
      <protection/>
    </xf>
    <xf numFmtId="0" fontId="5" fillId="39" borderId="0" xfId="989" applyFont="1" applyFill="1" applyBorder="1" applyAlignment="1" applyProtection="1">
      <alignment horizontal="center" vertical="center" wrapText="1"/>
      <protection/>
    </xf>
    <xf numFmtId="0" fontId="5" fillId="39" borderId="0" xfId="989" applyFont="1" applyFill="1" applyAlignment="1" applyProtection="1">
      <alignment horizontal="left" vertical="center" wrapText="1"/>
      <protection/>
    </xf>
    <xf numFmtId="0" fontId="6" fillId="39" borderId="0" xfId="989" applyFont="1" applyFill="1" applyBorder="1" applyAlignment="1" applyProtection="1">
      <alignment vertical="center" wrapText="1"/>
      <protection/>
    </xf>
    <xf numFmtId="0" fontId="6" fillId="34" borderId="12" xfId="989" applyFont="1" applyFill="1" applyBorder="1" applyAlignment="1" applyProtection="1">
      <alignment horizontal="center" vertical="center" wrapText="1"/>
      <protection/>
    </xf>
    <xf numFmtId="3" fontId="6" fillId="34" borderId="12" xfId="989" applyNumberFormat="1" applyFont="1" applyFill="1" applyBorder="1" applyAlignment="1" applyProtection="1">
      <alignment horizontal="center" vertical="center" wrapText="1"/>
      <protection/>
    </xf>
    <xf numFmtId="0" fontId="5" fillId="0" borderId="0" xfId="989" applyFont="1" applyFill="1" applyBorder="1" applyAlignment="1" applyProtection="1">
      <alignment horizontal="left" vertical="center" wrapText="1"/>
      <protection/>
    </xf>
    <xf numFmtId="3" fontId="5" fillId="0" borderId="13" xfId="989" applyNumberFormat="1" applyFont="1" applyFill="1" applyBorder="1" applyAlignment="1" applyProtection="1">
      <alignment horizontal="center" vertical="center" wrapText="1"/>
      <protection/>
    </xf>
    <xf numFmtId="3" fontId="9" fillId="39" borderId="13" xfId="989" applyNumberFormat="1" applyFont="1" applyFill="1" applyBorder="1" applyAlignment="1" applyProtection="1">
      <alignment horizontal="center" vertical="center" wrapText="1"/>
      <protection/>
    </xf>
    <xf numFmtId="0" fontId="5" fillId="39" borderId="14" xfId="989" applyFont="1" applyFill="1" applyBorder="1" applyProtection="1">
      <alignment/>
      <protection/>
    </xf>
    <xf numFmtId="0" fontId="5" fillId="39" borderId="15" xfId="989" applyFont="1" applyFill="1" applyBorder="1" applyProtection="1">
      <alignment/>
      <protection/>
    </xf>
    <xf numFmtId="0" fontId="5" fillId="39" borderId="15" xfId="989" applyFont="1" applyFill="1" applyBorder="1" applyAlignment="1" applyProtection="1">
      <alignment horizontal="left" vertical="center" wrapText="1"/>
      <protection/>
    </xf>
    <xf numFmtId="0" fontId="5" fillId="39" borderId="16" xfId="989" applyFont="1" applyFill="1" applyBorder="1" applyAlignment="1" applyProtection="1">
      <alignment horizontal="left" vertical="center" wrapText="1"/>
      <protection/>
    </xf>
    <xf numFmtId="3" fontId="5" fillId="0" borderId="17" xfId="989" applyNumberFormat="1" applyFont="1" applyFill="1" applyBorder="1" applyAlignment="1" applyProtection="1">
      <alignment horizontal="center" vertical="center" wrapText="1"/>
      <protection/>
    </xf>
    <xf numFmtId="3" fontId="9" fillId="39" borderId="17" xfId="989" applyNumberFormat="1" applyFont="1" applyFill="1" applyBorder="1" applyAlignment="1" applyProtection="1">
      <alignment horizontal="center" vertical="center" wrapText="1"/>
      <protection/>
    </xf>
    <xf numFmtId="0" fontId="5" fillId="39" borderId="18" xfId="989" applyFont="1" applyFill="1" applyBorder="1" applyProtection="1">
      <alignment/>
      <protection/>
    </xf>
    <xf numFmtId="0" fontId="5" fillId="39" borderId="0" xfId="989" applyFont="1" applyFill="1" applyBorder="1" applyProtection="1">
      <alignment/>
      <protection/>
    </xf>
    <xf numFmtId="0" fontId="5" fillId="39" borderId="0" xfId="989" applyFont="1" applyFill="1" applyBorder="1" applyAlignment="1" applyProtection="1">
      <alignment horizontal="left" vertical="center" wrapText="1"/>
      <protection/>
    </xf>
    <xf numFmtId="0" fontId="5" fillId="39" borderId="19" xfId="989" applyFont="1" applyFill="1" applyBorder="1" applyAlignment="1" applyProtection="1">
      <alignment horizontal="left" vertical="center" wrapText="1"/>
      <protection/>
    </xf>
    <xf numFmtId="3" fontId="9" fillId="39" borderId="20" xfId="192" applyNumberFormat="1" applyFont="1" applyFill="1" applyBorder="1" applyAlignment="1" applyProtection="1">
      <alignment horizontal="center" vertical="center" wrapText="1"/>
      <protection/>
    </xf>
    <xf numFmtId="3" fontId="5" fillId="0" borderId="12" xfId="989" applyNumberFormat="1" applyFont="1" applyBorder="1" applyAlignment="1" applyProtection="1">
      <alignment horizontal="center" vertical="center"/>
      <protection/>
    </xf>
    <xf numFmtId="0" fontId="5" fillId="39" borderId="21" xfId="989" applyFont="1" applyFill="1" applyBorder="1" applyProtection="1">
      <alignment/>
      <protection/>
    </xf>
    <xf numFmtId="0" fontId="5" fillId="39" borderId="22" xfId="989" applyFont="1" applyFill="1" applyBorder="1" applyProtection="1">
      <alignment/>
      <protection/>
    </xf>
    <xf numFmtId="0" fontId="6" fillId="39" borderId="23" xfId="989" applyFont="1" applyFill="1" applyBorder="1" applyAlignment="1" applyProtection="1">
      <alignment horizontal="left" vertical="center" wrapText="1"/>
      <protection/>
    </xf>
    <xf numFmtId="3" fontId="5" fillId="39" borderId="0" xfId="192" applyNumberFormat="1" applyFont="1" applyFill="1" applyBorder="1" applyAlignment="1" applyProtection="1">
      <alignment horizontal="center" vertical="center" wrapText="1"/>
      <protection/>
    </xf>
    <xf numFmtId="3" fontId="5" fillId="39" borderId="0" xfId="1668" applyNumberFormat="1" applyFont="1" applyFill="1" applyBorder="1" applyAlignment="1" applyProtection="1">
      <alignment horizontal="center" vertical="center" wrapText="1"/>
      <protection/>
    </xf>
    <xf numFmtId="9" fontId="5" fillId="39" borderId="0" xfId="1668" applyNumberFormat="1" applyFont="1" applyFill="1" applyBorder="1" applyAlignment="1" applyProtection="1">
      <alignment horizontal="center" vertical="center" wrapText="1"/>
      <protection/>
    </xf>
    <xf numFmtId="0" fontId="5" fillId="39" borderId="0" xfId="989" applyNumberFormat="1" applyFont="1" applyFill="1" applyBorder="1" applyAlignment="1" applyProtection="1">
      <alignment horizontal="justify" vertical="center" wrapText="1"/>
      <protection/>
    </xf>
    <xf numFmtId="9" fontId="5" fillId="38" borderId="0" xfId="1648" applyFont="1" applyFill="1" applyAlignment="1" applyProtection="1">
      <alignment horizontal="left" vertical="center" wrapText="1"/>
      <protection/>
    </xf>
    <xf numFmtId="9" fontId="5" fillId="39" borderId="24" xfId="1668" applyNumberFormat="1" applyFont="1" applyFill="1" applyBorder="1" applyAlignment="1" applyProtection="1">
      <alignment horizontal="center" vertical="center" wrapText="1"/>
      <protection/>
    </xf>
    <xf numFmtId="0" fontId="0" fillId="0" borderId="0" xfId="0" applyFont="1" applyAlignment="1" applyProtection="1">
      <alignment/>
      <protection/>
    </xf>
    <xf numFmtId="0" fontId="62" fillId="0" borderId="0" xfId="0" applyFont="1" applyAlignment="1" applyProtection="1">
      <alignment vertical="center" wrapText="1"/>
      <protection/>
    </xf>
    <xf numFmtId="0" fontId="63" fillId="0" borderId="25" xfId="989" applyFont="1" applyFill="1" applyBorder="1" applyProtection="1">
      <alignment/>
      <protection/>
    </xf>
    <xf numFmtId="0" fontId="11" fillId="39" borderId="25" xfId="989" applyFont="1" applyFill="1" applyBorder="1" applyProtection="1">
      <alignment/>
      <protection/>
    </xf>
    <xf numFmtId="0" fontId="11" fillId="39" borderId="0" xfId="989" applyFont="1" applyFill="1" applyBorder="1" applyProtection="1">
      <alignment/>
      <protection/>
    </xf>
    <xf numFmtId="0" fontId="6" fillId="34" borderId="26" xfId="989" applyFont="1" applyFill="1" applyBorder="1" applyAlignment="1" applyProtection="1">
      <alignment horizontal="center" vertical="center" wrapText="1"/>
      <protection locked="0"/>
    </xf>
    <xf numFmtId="3" fontId="5" fillId="0" borderId="17" xfId="989" applyNumberFormat="1" applyFont="1" applyFill="1" applyBorder="1" applyAlignment="1" applyProtection="1">
      <alignment horizontal="center" vertical="center" wrapText="1"/>
      <protection locked="0"/>
    </xf>
    <xf numFmtId="0" fontId="6" fillId="34" borderId="15" xfId="989" applyFont="1" applyFill="1" applyBorder="1" applyAlignment="1" applyProtection="1">
      <alignment horizontal="center" vertical="center" wrapText="1"/>
      <protection/>
    </xf>
    <xf numFmtId="0" fontId="6" fillId="39" borderId="22" xfId="989" applyFont="1" applyFill="1" applyBorder="1" applyAlignment="1" applyProtection="1">
      <alignment horizontal="left" vertical="center" wrapText="1"/>
      <protection/>
    </xf>
    <xf numFmtId="3" fontId="6" fillId="39" borderId="0" xfId="989" applyNumberFormat="1" applyFont="1" applyFill="1" applyAlignment="1" applyProtection="1">
      <alignment horizontal="left" vertical="center" wrapText="1"/>
      <protection/>
    </xf>
    <xf numFmtId="0" fontId="5" fillId="38" borderId="27" xfId="989" applyFont="1" applyFill="1" applyBorder="1" applyAlignment="1" applyProtection="1">
      <alignment horizontal="center" vertical="center" wrapText="1"/>
      <protection/>
    </xf>
    <xf numFmtId="0" fontId="5" fillId="38" borderId="28" xfId="989" applyFont="1" applyFill="1" applyBorder="1" applyAlignment="1" applyProtection="1">
      <alignment horizontal="center" vertical="center" wrapText="1"/>
      <protection/>
    </xf>
    <xf numFmtId="0" fontId="5" fillId="38" borderId="29" xfId="989" applyFont="1" applyFill="1" applyBorder="1" applyAlignment="1" applyProtection="1">
      <alignment horizontal="center" vertical="center" wrapText="1"/>
      <protection/>
    </xf>
    <xf numFmtId="0" fontId="5" fillId="38" borderId="30" xfId="989" applyFont="1" applyFill="1" applyBorder="1" applyAlignment="1" applyProtection="1">
      <alignment horizontal="center" vertical="center" wrapText="1"/>
      <protection/>
    </xf>
    <xf numFmtId="0" fontId="5" fillId="38" borderId="31" xfId="989" applyFont="1" applyFill="1" applyBorder="1" applyAlignment="1" applyProtection="1">
      <alignment horizontal="center" vertical="center" wrapText="1"/>
      <protection/>
    </xf>
    <xf numFmtId="0" fontId="5" fillId="38" borderId="32" xfId="989" applyFont="1" applyFill="1" applyBorder="1" applyAlignment="1" applyProtection="1">
      <alignment horizontal="center" vertical="center" wrapText="1"/>
      <protection/>
    </xf>
    <xf numFmtId="0" fontId="5" fillId="38" borderId="33" xfId="989" applyFont="1" applyFill="1" applyBorder="1" applyAlignment="1" applyProtection="1">
      <alignment horizontal="center" vertical="center" wrapText="1"/>
      <protection/>
    </xf>
    <xf numFmtId="0" fontId="5" fillId="38" borderId="34" xfId="989" applyFont="1" applyFill="1" applyBorder="1" applyAlignment="1" applyProtection="1">
      <alignment horizontal="center" vertical="center" wrapText="1"/>
      <protection/>
    </xf>
    <xf numFmtId="0" fontId="5" fillId="38" borderId="35" xfId="989" applyFont="1" applyFill="1" applyBorder="1" applyAlignment="1" applyProtection="1">
      <alignment horizontal="center" vertical="center" wrapText="1"/>
      <protection/>
    </xf>
    <xf numFmtId="0" fontId="64" fillId="39" borderId="36" xfId="989" applyFont="1" applyFill="1" applyBorder="1" applyAlignment="1" applyProtection="1">
      <alignment horizontal="center" vertical="center" wrapText="1"/>
      <protection/>
    </xf>
    <xf numFmtId="0" fontId="64" fillId="39" borderId="37" xfId="989" applyFont="1" applyFill="1" applyBorder="1" applyAlignment="1" applyProtection="1">
      <alignment horizontal="center" vertical="center" wrapText="1"/>
      <protection/>
    </xf>
    <xf numFmtId="0" fontId="64" fillId="39" borderId="38" xfId="989" applyFont="1" applyFill="1" applyBorder="1" applyAlignment="1" applyProtection="1">
      <alignment horizontal="center" vertical="center" wrapText="1"/>
      <protection/>
    </xf>
    <xf numFmtId="0" fontId="64" fillId="39" borderId="39" xfId="989" applyFont="1" applyFill="1" applyBorder="1" applyAlignment="1" applyProtection="1">
      <alignment horizontal="center" vertical="center" wrapText="1"/>
      <protection/>
    </xf>
    <xf numFmtId="0" fontId="64" fillId="39" borderId="0" xfId="989" applyFont="1" applyFill="1" applyBorder="1" applyAlignment="1" applyProtection="1">
      <alignment horizontal="center" vertical="center" wrapText="1"/>
      <protection/>
    </xf>
    <xf numFmtId="0" fontId="64" fillId="39" borderId="40" xfId="989" applyFont="1" applyFill="1" applyBorder="1" applyAlignment="1" applyProtection="1">
      <alignment horizontal="center" vertical="center" wrapText="1"/>
      <protection/>
    </xf>
    <xf numFmtId="0" fontId="64" fillId="39" borderId="41" xfId="989" applyFont="1" applyFill="1" applyBorder="1" applyAlignment="1" applyProtection="1">
      <alignment horizontal="center" vertical="center" wrapText="1"/>
      <protection/>
    </xf>
    <xf numFmtId="0" fontId="64" fillId="39" borderId="25" xfId="989" applyFont="1" applyFill="1" applyBorder="1" applyAlignment="1" applyProtection="1">
      <alignment horizontal="center" vertical="center" wrapText="1"/>
      <protection/>
    </xf>
    <xf numFmtId="0" fontId="64" fillId="39" borderId="17" xfId="989" applyFont="1" applyFill="1" applyBorder="1" applyAlignment="1" applyProtection="1">
      <alignment horizontal="center" vertical="center" wrapText="1"/>
      <protection/>
    </xf>
    <xf numFmtId="0" fontId="6" fillId="34" borderId="42" xfId="989" applyFont="1" applyFill="1" applyBorder="1" applyAlignment="1" applyProtection="1">
      <alignment horizontal="center" vertical="center" wrapText="1"/>
      <protection/>
    </xf>
    <xf numFmtId="0" fontId="6" fillId="34" borderId="43" xfId="989" applyFont="1" applyFill="1" applyBorder="1" applyAlignment="1" applyProtection="1">
      <alignment horizontal="center" vertical="center" wrapText="1"/>
      <protection/>
    </xf>
    <xf numFmtId="0" fontId="6" fillId="34" borderId="44" xfId="989" applyFont="1" applyFill="1" applyBorder="1" applyAlignment="1" applyProtection="1">
      <alignment horizontal="center" vertical="center" wrapText="1"/>
      <protection/>
    </xf>
    <xf numFmtId="0" fontId="6" fillId="34" borderId="45" xfId="989" applyFont="1" applyFill="1" applyBorder="1" applyAlignment="1" applyProtection="1">
      <alignment horizontal="left" vertical="center" wrapText="1"/>
      <protection/>
    </xf>
    <xf numFmtId="0" fontId="6" fillId="34" borderId="10" xfId="989" applyFont="1" applyFill="1" applyBorder="1" applyAlignment="1" applyProtection="1">
      <alignment horizontal="left" vertical="center" wrapText="1"/>
      <protection/>
    </xf>
    <xf numFmtId="0" fontId="65" fillId="39" borderId="10" xfId="989" applyFont="1" applyFill="1" applyBorder="1" applyAlignment="1" applyProtection="1">
      <alignment horizontal="left" vertical="center" wrapText="1" readingOrder="1"/>
      <protection/>
    </xf>
    <xf numFmtId="0" fontId="65" fillId="39" borderId="46" xfId="989" applyFont="1" applyFill="1" applyBorder="1" applyAlignment="1" applyProtection="1">
      <alignment horizontal="left" vertical="center" wrapText="1" readingOrder="1"/>
      <protection/>
    </xf>
    <xf numFmtId="0" fontId="6" fillId="34" borderId="47" xfId="989" applyFont="1" applyFill="1" applyBorder="1" applyAlignment="1" applyProtection="1">
      <alignment horizontal="left" vertical="center" wrapText="1"/>
      <protection/>
    </xf>
    <xf numFmtId="0" fontId="6" fillId="34" borderId="48" xfId="989" applyFont="1" applyFill="1" applyBorder="1" applyAlignment="1" applyProtection="1">
      <alignment horizontal="left" vertical="center" wrapText="1"/>
      <protection/>
    </xf>
    <xf numFmtId="0" fontId="5" fillId="39" borderId="24" xfId="989" applyFont="1" applyFill="1" applyBorder="1" applyAlignment="1" applyProtection="1">
      <alignment horizontal="left" vertical="center" wrapText="1"/>
      <protection/>
    </xf>
    <xf numFmtId="0" fontId="5" fillId="39" borderId="49" xfId="989" applyFont="1" applyFill="1" applyBorder="1" applyAlignment="1" applyProtection="1">
      <alignment horizontal="left" vertical="center" wrapText="1"/>
      <protection/>
    </xf>
    <xf numFmtId="0" fontId="5" fillId="39" borderId="50" xfId="989" applyFont="1" applyFill="1" applyBorder="1" applyAlignment="1" applyProtection="1">
      <alignment horizontal="left" vertical="center" wrapText="1"/>
      <protection/>
    </xf>
    <xf numFmtId="0" fontId="5" fillId="34" borderId="48" xfId="989" applyFont="1" applyFill="1" applyBorder="1" applyAlignment="1" applyProtection="1">
      <alignment horizontal="center" vertical="center" wrapText="1"/>
      <protection/>
    </xf>
    <xf numFmtId="0" fontId="5" fillId="0" borderId="24" xfId="989" applyFont="1" applyFill="1" applyBorder="1" applyAlignment="1" applyProtection="1">
      <alignment horizontal="left" vertical="center"/>
      <protection/>
    </xf>
    <xf numFmtId="0" fontId="5" fillId="0" borderId="49" xfId="989" applyFont="1" applyFill="1" applyBorder="1" applyAlignment="1" applyProtection="1">
      <alignment horizontal="left" vertical="center"/>
      <protection/>
    </xf>
    <xf numFmtId="0" fontId="5" fillId="0" borderId="51" xfId="989" applyFont="1" applyFill="1" applyBorder="1" applyAlignment="1" applyProtection="1">
      <alignment horizontal="left" vertical="center"/>
      <protection/>
    </xf>
    <xf numFmtId="0" fontId="5" fillId="39" borderId="24" xfId="989" applyFont="1" applyFill="1" applyBorder="1" applyAlignment="1" applyProtection="1">
      <alignment horizontal="left" vertical="center" wrapText="1" readingOrder="1"/>
      <protection/>
    </xf>
    <xf numFmtId="0" fontId="5" fillId="39" borderId="49" xfId="989" applyFont="1" applyFill="1" applyBorder="1" applyAlignment="1" applyProtection="1">
      <alignment horizontal="left" vertical="center" wrapText="1" readingOrder="1"/>
      <protection/>
    </xf>
    <xf numFmtId="0" fontId="5" fillId="39" borderId="51" xfId="989" applyFont="1" applyFill="1" applyBorder="1" applyAlignment="1" applyProtection="1">
      <alignment horizontal="left" vertical="center" wrapText="1" readingOrder="1"/>
      <protection/>
    </xf>
    <xf numFmtId="0" fontId="5" fillId="39" borderId="10" xfId="989" applyFont="1" applyFill="1" applyBorder="1" applyAlignment="1" applyProtection="1">
      <alignment horizontal="left" vertical="center" wrapText="1" readingOrder="1"/>
      <protection/>
    </xf>
    <xf numFmtId="0" fontId="5" fillId="39" borderId="46" xfId="989" applyFont="1" applyFill="1" applyBorder="1" applyAlignment="1" applyProtection="1">
      <alignment horizontal="left" vertical="center" wrapText="1" readingOrder="1"/>
      <protection/>
    </xf>
    <xf numFmtId="0" fontId="5" fillId="39" borderId="24" xfId="989" applyFont="1" applyFill="1" applyBorder="1" applyAlignment="1" applyProtection="1">
      <alignment horizontal="center" vertical="center" wrapText="1"/>
      <protection/>
    </xf>
    <xf numFmtId="0" fontId="5" fillId="39" borderId="49" xfId="989" applyFont="1" applyFill="1" applyBorder="1" applyAlignment="1" applyProtection="1">
      <alignment horizontal="center" vertical="center" wrapText="1"/>
      <protection/>
    </xf>
    <xf numFmtId="0" fontId="5" fillId="39" borderId="51" xfId="989" applyFont="1" applyFill="1" applyBorder="1" applyAlignment="1" applyProtection="1">
      <alignment horizontal="center" vertical="center" wrapText="1"/>
      <protection/>
    </xf>
    <xf numFmtId="0" fontId="6" fillId="34" borderId="52" xfId="989" applyFont="1" applyFill="1" applyBorder="1" applyAlignment="1" applyProtection="1">
      <alignment horizontal="left" vertical="center" wrapText="1"/>
      <protection/>
    </xf>
    <xf numFmtId="0" fontId="6" fillId="34" borderId="53" xfId="989" applyFont="1" applyFill="1" applyBorder="1" applyAlignment="1" applyProtection="1">
      <alignment horizontal="left" vertical="center" wrapText="1"/>
      <protection/>
    </xf>
    <xf numFmtId="0" fontId="5" fillId="39" borderId="54" xfId="989" applyFont="1" applyFill="1" applyBorder="1" applyAlignment="1" applyProtection="1">
      <alignment horizontal="left" vertical="center" wrapText="1"/>
      <protection/>
    </xf>
    <xf numFmtId="0" fontId="5" fillId="39" borderId="55" xfId="989" applyFont="1" applyFill="1" applyBorder="1" applyAlignment="1" applyProtection="1">
      <alignment horizontal="left" vertical="center" wrapText="1"/>
      <protection/>
    </xf>
    <xf numFmtId="0" fontId="5" fillId="39" borderId="56" xfId="989" applyFont="1" applyFill="1" applyBorder="1" applyAlignment="1" applyProtection="1">
      <alignment horizontal="left" vertical="center" wrapText="1"/>
      <protection/>
    </xf>
    <xf numFmtId="0" fontId="6" fillId="34" borderId="57" xfId="989" applyFont="1" applyFill="1" applyBorder="1" applyAlignment="1" applyProtection="1">
      <alignment horizontal="center" vertical="center" wrapText="1"/>
      <protection/>
    </xf>
    <xf numFmtId="0" fontId="6" fillId="34" borderId="58" xfId="989" applyFont="1" applyFill="1" applyBorder="1" applyAlignment="1" applyProtection="1">
      <alignment horizontal="center" vertical="center" wrapText="1"/>
      <protection/>
    </xf>
    <xf numFmtId="0" fontId="6" fillId="34" borderId="59" xfId="989" applyFont="1" applyFill="1" applyBorder="1" applyAlignment="1" applyProtection="1">
      <alignment horizontal="center" vertical="center" wrapText="1"/>
      <protection/>
    </xf>
    <xf numFmtId="0" fontId="6" fillId="34" borderId="60" xfId="989" applyFont="1" applyFill="1" applyBorder="1" applyAlignment="1" applyProtection="1">
      <alignment horizontal="center" vertical="center" wrapText="1"/>
      <protection/>
    </xf>
    <xf numFmtId="0" fontId="5" fillId="39" borderId="45" xfId="989" applyFont="1" applyFill="1" applyBorder="1" applyAlignment="1" applyProtection="1">
      <alignment horizontal="center" vertical="center" wrapText="1"/>
      <protection/>
    </xf>
    <xf numFmtId="0" fontId="5" fillId="39" borderId="10" xfId="989" applyFont="1" applyFill="1" applyBorder="1" applyAlignment="1" applyProtection="1">
      <alignment horizontal="center" vertical="center" wrapText="1"/>
      <protection/>
    </xf>
    <xf numFmtId="0" fontId="5" fillId="38" borderId="52" xfId="989" applyFont="1" applyFill="1" applyBorder="1" applyAlignment="1" applyProtection="1">
      <alignment horizontal="center" vertical="center" wrapText="1"/>
      <protection/>
    </xf>
    <xf numFmtId="0" fontId="5" fillId="39" borderId="53" xfId="989" applyFont="1" applyFill="1" applyBorder="1" applyAlignment="1" applyProtection="1">
      <alignment horizontal="center" vertical="center" wrapText="1"/>
      <protection/>
    </xf>
    <xf numFmtId="0" fontId="5" fillId="38" borderId="36" xfId="989" applyFont="1" applyFill="1" applyBorder="1" applyAlignment="1" applyProtection="1">
      <alignment horizontal="left" vertical="center" wrapText="1"/>
      <protection/>
    </xf>
    <xf numFmtId="0" fontId="5" fillId="38" borderId="37" xfId="989" applyFont="1" applyFill="1" applyBorder="1" applyAlignment="1" applyProtection="1">
      <alignment horizontal="left" vertical="center" wrapText="1"/>
      <protection/>
    </xf>
    <xf numFmtId="0" fontId="5" fillId="38" borderId="38" xfId="989" applyFont="1" applyFill="1" applyBorder="1" applyAlignment="1" applyProtection="1">
      <alignment horizontal="left" vertical="center" wrapText="1"/>
      <protection/>
    </xf>
    <xf numFmtId="0" fontId="5" fillId="38" borderId="61" xfId="989" applyFont="1" applyFill="1" applyBorder="1" applyAlignment="1" applyProtection="1">
      <alignment horizontal="left" vertical="center" wrapText="1"/>
      <protection/>
    </xf>
    <xf numFmtId="0" fontId="5" fillId="38" borderId="22" xfId="989" applyFont="1" applyFill="1" applyBorder="1" applyAlignment="1" applyProtection="1">
      <alignment horizontal="left" vertical="center" wrapText="1"/>
      <protection/>
    </xf>
    <xf numFmtId="0" fontId="5" fillId="38" borderId="62" xfId="989" applyFont="1" applyFill="1" applyBorder="1" applyAlignment="1" applyProtection="1">
      <alignment horizontal="left" vertical="center" wrapText="1"/>
      <protection/>
    </xf>
    <xf numFmtId="0" fontId="5" fillId="0" borderId="36" xfId="989" applyFont="1" applyFill="1" applyBorder="1" applyAlignment="1" applyProtection="1">
      <alignment horizontal="justify" vertical="center" wrapText="1"/>
      <protection/>
    </xf>
    <xf numFmtId="0" fontId="5" fillId="0" borderId="37" xfId="989" applyFont="1" applyFill="1" applyBorder="1" applyAlignment="1" applyProtection="1">
      <alignment horizontal="justify" vertical="center" wrapText="1"/>
      <protection/>
    </xf>
    <xf numFmtId="0" fontId="5" fillId="0" borderId="63" xfId="989" applyFont="1" applyFill="1" applyBorder="1" applyAlignment="1" applyProtection="1">
      <alignment horizontal="justify" vertical="center" wrapText="1"/>
      <protection/>
    </xf>
    <xf numFmtId="0" fontId="5" fillId="0" borderId="61" xfId="989" applyFont="1" applyFill="1" applyBorder="1" applyAlignment="1" applyProtection="1">
      <alignment horizontal="justify" vertical="center" wrapText="1"/>
      <protection/>
    </xf>
    <xf numFmtId="0" fontId="5" fillId="0" borderId="22" xfId="989" applyFont="1" applyFill="1" applyBorder="1" applyAlignment="1" applyProtection="1">
      <alignment horizontal="justify" vertical="center" wrapText="1"/>
      <protection/>
    </xf>
    <xf numFmtId="0" fontId="5" fillId="0" borderId="23" xfId="989" applyFont="1" applyFill="1" applyBorder="1" applyAlignment="1" applyProtection="1">
      <alignment horizontal="justify" vertical="center" wrapText="1"/>
      <protection/>
    </xf>
    <xf numFmtId="0" fontId="5" fillId="39" borderId="64" xfId="989" applyFont="1" applyFill="1" applyBorder="1" applyAlignment="1" applyProtection="1">
      <alignment horizontal="center" vertical="center" wrapText="1"/>
      <protection/>
    </xf>
    <xf numFmtId="0" fontId="5" fillId="38" borderId="63" xfId="989" applyFont="1" applyFill="1" applyBorder="1" applyAlignment="1" applyProtection="1">
      <alignment horizontal="center" vertical="center" wrapText="1"/>
      <protection/>
    </xf>
    <xf numFmtId="0" fontId="5" fillId="38" borderId="21" xfId="989" applyFont="1" applyFill="1" applyBorder="1" applyAlignment="1" applyProtection="1">
      <alignment horizontal="center" vertical="center" wrapText="1"/>
      <protection/>
    </xf>
    <xf numFmtId="0" fontId="5" fillId="38" borderId="23" xfId="989" applyFont="1" applyFill="1" applyBorder="1" applyAlignment="1" applyProtection="1">
      <alignment horizontal="center" vertical="center" wrapText="1"/>
      <protection/>
    </xf>
    <xf numFmtId="0" fontId="6" fillId="34" borderId="65" xfId="989" applyFont="1" applyFill="1" applyBorder="1" applyAlignment="1" applyProtection="1">
      <alignment horizontal="center" vertical="center" wrapText="1"/>
      <protection/>
    </xf>
    <xf numFmtId="0" fontId="6" fillId="34" borderId="59" xfId="989" applyFont="1" applyFill="1" applyBorder="1" applyAlignment="1" applyProtection="1">
      <alignment vertical="center" wrapText="1"/>
      <protection/>
    </xf>
    <xf numFmtId="0" fontId="5" fillId="38" borderId="59" xfId="989" applyFont="1" applyFill="1" applyBorder="1" applyAlignment="1" applyProtection="1">
      <alignment horizontal="center" vertical="center" wrapText="1"/>
      <protection/>
    </xf>
    <xf numFmtId="0" fontId="5" fillId="38" borderId="60" xfId="989" applyFont="1" applyFill="1" applyBorder="1" applyAlignment="1" applyProtection="1">
      <alignment horizontal="center" vertical="center" wrapText="1"/>
      <protection/>
    </xf>
    <xf numFmtId="0" fontId="6" fillId="39" borderId="64" xfId="989" applyFont="1" applyFill="1" applyBorder="1" applyAlignment="1" applyProtection="1">
      <alignment horizontal="left" vertical="center" wrapText="1"/>
      <protection/>
    </xf>
    <xf numFmtId="0" fontId="6" fillId="39" borderId="37" xfId="989" applyFont="1" applyFill="1" applyBorder="1" applyAlignment="1" applyProtection="1">
      <alignment horizontal="left" vertical="center" wrapText="1"/>
      <protection/>
    </xf>
    <xf numFmtId="0" fontId="6" fillId="39" borderId="38" xfId="989" applyFont="1" applyFill="1" applyBorder="1" applyAlignment="1" applyProtection="1">
      <alignment horizontal="left" vertical="center" wrapText="1"/>
      <protection/>
    </xf>
    <xf numFmtId="0" fontId="6" fillId="39" borderId="21" xfId="989" applyFont="1" applyFill="1" applyBorder="1" applyAlignment="1" applyProtection="1">
      <alignment horizontal="left" vertical="center" wrapText="1"/>
      <protection/>
    </xf>
    <xf numFmtId="0" fontId="6" fillId="39" borderId="22" xfId="989" applyFont="1" applyFill="1" applyBorder="1" applyAlignment="1" applyProtection="1">
      <alignment horizontal="left" vertical="center" wrapText="1"/>
      <protection/>
    </xf>
    <xf numFmtId="0" fontId="6" fillId="39" borderId="62" xfId="989" applyFont="1" applyFill="1" applyBorder="1" applyAlignment="1" applyProtection="1">
      <alignment horizontal="left" vertical="center" wrapText="1"/>
      <protection/>
    </xf>
    <xf numFmtId="0" fontId="6" fillId="34" borderId="10" xfId="989" applyFont="1" applyFill="1" applyBorder="1" applyAlignment="1" applyProtection="1">
      <alignment vertical="center" wrapText="1"/>
      <protection/>
    </xf>
    <xf numFmtId="0" fontId="5" fillId="38" borderId="46" xfId="989" applyFont="1" applyFill="1" applyBorder="1" applyAlignment="1" applyProtection="1">
      <alignment horizontal="center" vertical="center" wrapText="1"/>
      <protection/>
    </xf>
    <xf numFmtId="0" fontId="6" fillId="34" borderId="53" xfId="989" applyFont="1" applyFill="1" applyBorder="1" applyAlignment="1" applyProtection="1">
      <alignment vertical="center" wrapText="1"/>
      <protection/>
    </xf>
    <xf numFmtId="0" fontId="5" fillId="39" borderId="66" xfId="989" applyFont="1" applyFill="1" applyBorder="1" applyAlignment="1" applyProtection="1">
      <alignment horizontal="center" vertical="center" wrapText="1"/>
      <protection/>
    </xf>
    <xf numFmtId="0" fontId="6" fillId="34" borderId="14" xfId="989" applyFont="1" applyFill="1" applyBorder="1" applyAlignment="1" applyProtection="1">
      <alignment horizontal="center" vertical="center" wrapText="1"/>
      <protection/>
    </xf>
    <xf numFmtId="0" fontId="6" fillId="34" borderId="15" xfId="989" applyFont="1" applyFill="1" applyBorder="1" applyAlignment="1" applyProtection="1">
      <alignment horizontal="center" vertical="center" wrapText="1"/>
      <protection/>
    </xf>
    <xf numFmtId="0" fontId="6" fillId="34" borderId="67" xfId="989" applyFont="1" applyFill="1" applyBorder="1" applyAlignment="1" applyProtection="1">
      <alignment horizontal="center" vertical="center" wrapText="1"/>
      <protection/>
    </xf>
    <xf numFmtId="0" fontId="6" fillId="34" borderId="68" xfId="989" applyFont="1" applyFill="1" applyBorder="1" applyAlignment="1" applyProtection="1">
      <alignment horizontal="center" vertical="center" wrapText="1"/>
      <protection/>
    </xf>
    <xf numFmtId="0" fontId="6" fillId="34" borderId="69" xfId="989" applyFont="1" applyFill="1" applyBorder="1" applyAlignment="1" applyProtection="1">
      <alignment horizontal="center" vertical="center" wrapText="1"/>
      <protection/>
    </xf>
    <xf numFmtId="0" fontId="6" fillId="34" borderId="26" xfId="989" applyFont="1" applyFill="1" applyBorder="1" applyAlignment="1" applyProtection="1">
      <alignment horizontal="center" vertical="center" wrapText="1"/>
      <protection/>
    </xf>
    <xf numFmtId="0" fontId="7" fillId="38" borderId="57" xfId="989" applyFont="1" applyFill="1" applyBorder="1" applyAlignment="1" applyProtection="1">
      <alignment horizontal="left" vertical="center" wrapText="1"/>
      <protection/>
    </xf>
    <xf numFmtId="0" fontId="7" fillId="38" borderId="58" xfId="989" applyFont="1" applyFill="1" applyBorder="1" applyAlignment="1" applyProtection="1">
      <alignment horizontal="left" vertical="center" wrapText="1"/>
      <protection/>
    </xf>
    <xf numFmtId="0" fontId="7" fillId="38" borderId="13" xfId="989" applyFont="1" applyFill="1" applyBorder="1" applyAlignment="1" applyProtection="1">
      <alignment horizontal="left" vertical="center" wrapText="1"/>
      <protection/>
    </xf>
    <xf numFmtId="0" fontId="5" fillId="0" borderId="70" xfId="989" applyFont="1" applyFill="1" applyBorder="1" applyAlignment="1" applyProtection="1">
      <alignment vertical="center" wrapText="1"/>
      <protection/>
    </xf>
    <xf numFmtId="0" fontId="5" fillId="0" borderId="58" xfId="989" applyFont="1" applyFill="1" applyBorder="1" applyAlignment="1" applyProtection="1">
      <alignment vertical="center" wrapText="1"/>
      <protection/>
    </xf>
    <xf numFmtId="0" fontId="5" fillId="0" borderId="13" xfId="989" applyFont="1" applyFill="1" applyBorder="1" applyAlignment="1" applyProtection="1">
      <alignment vertical="center" wrapText="1"/>
      <protection/>
    </xf>
    <xf numFmtId="0" fontId="5" fillId="0" borderId="70" xfId="989" applyFont="1" applyFill="1" applyBorder="1" applyAlignment="1" applyProtection="1">
      <alignment horizontal="center" vertical="center" wrapText="1"/>
      <protection/>
    </xf>
    <xf numFmtId="0" fontId="5" fillId="0" borderId="58" xfId="989" applyFont="1" applyFill="1" applyBorder="1" applyAlignment="1" applyProtection="1">
      <alignment horizontal="center" vertical="center" wrapText="1"/>
      <protection/>
    </xf>
    <xf numFmtId="0" fontId="5" fillId="0" borderId="71" xfId="989" applyFont="1" applyFill="1" applyBorder="1" applyAlignment="1" applyProtection="1">
      <alignment horizontal="center" vertical="center" wrapText="1"/>
      <protection/>
    </xf>
    <xf numFmtId="0" fontId="6" fillId="34" borderId="72" xfId="989" applyFont="1" applyFill="1" applyBorder="1" applyAlignment="1" applyProtection="1">
      <alignment horizontal="center" vertical="center" wrapText="1"/>
      <protection/>
    </xf>
    <xf numFmtId="0" fontId="6" fillId="34" borderId="49" xfId="989" applyFont="1" applyFill="1" applyBorder="1" applyAlignment="1" applyProtection="1">
      <alignment horizontal="center" vertical="center" wrapText="1"/>
      <protection/>
    </xf>
    <xf numFmtId="0" fontId="6" fillId="34" borderId="24" xfId="989" applyNumberFormat="1" applyFont="1" applyFill="1" applyBorder="1" applyAlignment="1" applyProtection="1">
      <alignment horizontal="center" vertical="center" wrapText="1"/>
      <protection/>
    </xf>
    <xf numFmtId="0" fontId="6" fillId="34" borderId="50" xfId="989" applyNumberFormat="1" applyFont="1" applyFill="1" applyBorder="1" applyAlignment="1" applyProtection="1">
      <alignment horizontal="center" vertical="center" wrapText="1"/>
      <protection/>
    </xf>
    <xf numFmtId="0" fontId="6" fillId="34" borderId="10" xfId="989" applyFont="1" applyFill="1" applyBorder="1" applyAlignment="1" applyProtection="1">
      <alignment horizontal="center" vertical="center" wrapText="1"/>
      <protection/>
    </xf>
    <xf numFmtId="0" fontId="6" fillId="34" borderId="36" xfId="989" applyNumberFormat="1" applyFont="1" applyFill="1" applyBorder="1" applyAlignment="1" applyProtection="1">
      <alignment horizontal="center" vertical="center" wrapText="1"/>
      <protection/>
    </xf>
    <xf numFmtId="0" fontId="6" fillId="34" borderId="37" xfId="989" applyNumberFormat="1" applyFont="1" applyFill="1" applyBorder="1" applyAlignment="1" applyProtection="1">
      <alignment horizontal="center" vertical="center" wrapText="1"/>
      <protection/>
    </xf>
    <xf numFmtId="0" fontId="6" fillId="34" borderId="38" xfId="989" applyNumberFormat="1" applyFont="1" applyFill="1" applyBorder="1" applyAlignment="1" applyProtection="1">
      <alignment horizontal="center" vertical="center" wrapText="1"/>
      <protection/>
    </xf>
    <xf numFmtId="0" fontId="6" fillId="34" borderId="46" xfId="989" applyFont="1" applyFill="1" applyBorder="1" applyAlignment="1" applyProtection="1">
      <alignment horizontal="center" vertical="center" wrapText="1"/>
      <protection/>
    </xf>
    <xf numFmtId="3" fontId="5" fillId="0" borderId="73" xfId="1925" applyNumberFormat="1" applyFont="1" applyFill="1" applyBorder="1" applyAlignment="1" applyProtection="1">
      <alignment horizontal="center" vertical="center" wrapText="1"/>
      <protection/>
    </xf>
    <xf numFmtId="3" fontId="5" fillId="0" borderId="74" xfId="1925" applyNumberFormat="1" applyFont="1" applyFill="1" applyBorder="1" applyAlignment="1" applyProtection="1">
      <alignment horizontal="center" vertical="center" wrapText="1"/>
      <protection/>
    </xf>
    <xf numFmtId="3" fontId="5" fillId="0" borderId="54" xfId="1925" applyNumberFormat="1" applyFont="1" applyFill="1" applyBorder="1" applyAlignment="1" applyProtection="1">
      <alignment horizontal="center" vertical="center" wrapText="1"/>
      <protection/>
    </xf>
    <xf numFmtId="3" fontId="5" fillId="0" borderId="54" xfId="1648" applyNumberFormat="1" applyFont="1" applyFill="1" applyBorder="1" applyAlignment="1" applyProtection="1">
      <alignment horizontal="center" vertical="center" wrapText="1"/>
      <protection/>
    </xf>
    <xf numFmtId="3" fontId="5" fillId="0" borderId="55" xfId="1648" applyNumberFormat="1" applyFont="1" applyFill="1" applyBorder="1" applyAlignment="1" applyProtection="1">
      <alignment horizontal="center" vertical="center" wrapText="1"/>
      <protection/>
    </xf>
    <xf numFmtId="3" fontId="5" fillId="0" borderId="74" xfId="1648" applyNumberFormat="1" applyFont="1" applyFill="1" applyBorder="1" applyAlignment="1" applyProtection="1">
      <alignment horizontal="center" vertical="center" wrapText="1"/>
      <protection/>
    </xf>
    <xf numFmtId="9" fontId="5" fillId="0" borderId="54" xfId="1925" applyNumberFormat="1" applyFont="1" applyFill="1" applyBorder="1" applyAlignment="1" applyProtection="1">
      <alignment horizontal="center" vertical="center" wrapText="1"/>
      <protection/>
    </xf>
    <xf numFmtId="9" fontId="5" fillId="0" borderId="55" xfId="1925" applyNumberFormat="1" applyFont="1" applyBorder="1" applyAlignment="1" applyProtection="1">
      <alignment/>
      <protection/>
    </xf>
    <xf numFmtId="9" fontId="5" fillId="0" borderId="56" xfId="1925" applyNumberFormat="1" applyFont="1" applyBorder="1" applyAlignment="1" applyProtection="1">
      <alignment/>
      <protection/>
    </xf>
    <xf numFmtId="0" fontId="6" fillId="34" borderId="75" xfId="989" applyFont="1" applyFill="1" applyBorder="1" applyAlignment="1" applyProtection="1">
      <alignment horizontal="center" vertical="center" wrapText="1"/>
      <protection/>
    </xf>
    <xf numFmtId="0" fontId="66" fillId="40" borderId="75" xfId="989" applyNumberFormat="1" applyFont="1" applyFill="1" applyBorder="1" applyAlignment="1" applyProtection="1">
      <alignment horizontal="center" vertical="center" wrapText="1"/>
      <protection/>
    </xf>
    <xf numFmtId="0" fontId="66" fillId="40" borderId="69" xfId="989" applyNumberFormat="1" applyFont="1" applyFill="1" applyBorder="1" applyAlignment="1" applyProtection="1">
      <alignment horizontal="center" vertical="center" wrapText="1"/>
      <protection/>
    </xf>
    <xf numFmtId="0" fontId="66" fillId="40" borderId="26" xfId="989" applyNumberFormat="1" applyFont="1" applyFill="1" applyBorder="1" applyAlignment="1" applyProtection="1">
      <alignment horizontal="center" vertical="center" wrapText="1"/>
      <protection/>
    </xf>
    <xf numFmtId="0" fontId="5" fillId="39" borderId="57" xfId="989" applyFont="1" applyFill="1" applyBorder="1" applyAlignment="1" applyProtection="1">
      <alignment horizontal="center" vertical="center" wrapText="1"/>
      <protection/>
    </xf>
    <xf numFmtId="0" fontId="5" fillId="39" borderId="13" xfId="989" applyFont="1" applyFill="1" applyBorder="1" applyAlignment="1" applyProtection="1">
      <alignment horizontal="center" vertical="center" wrapText="1"/>
      <protection/>
    </xf>
    <xf numFmtId="0" fontId="67" fillId="41" borderId="10" xfId="989" applyFont="1" applyFill="1" applyBorder="1" applyAlignment="1" applyProtection="1">
      <alignment horizontal="center" vertical="center" wrapText="1"/>
      <protection/>
    </xf>
    <xf numFmtId="9" fontId="5" fillId="0" borderId="10" xfId="989" applyNumberFormat="1" applyFont="1" applyBorder="1" applyAlignment="1" applyProtection="1">
      <alignment horizontal="center" vertical="center" wrapText="1"/>
      <protection/>
    </xf>
    <xf numFmtId="0" fontId="5" fillId="39" borderId="76" xfId="989" applyFont="1" applyFill="1" applyBorder="1" applyAlignment="1" applyProtection="1">
      <alignment horizontal="center" vertical="center" wrapText="1"/>
      <protection/>
    </xf>
    <xf numFmtId="0" fontId="5" fillId="39" borderId="17" xfId="989" applyFont="1" applyFill="1" applyBorder="1" applyAlignment="1" applyProtection="1">
      <alignment horizontal="center" vertical="center" wrapText="1"/>
      <protection/>
    </xf>
    <xf numFmtId="0" fontId="6" fillId="39" borderId="75" xfId="989" applyFont="1" applyFill="1" applyBorder="1" applyAlignment="1" applyProtection="1">
      <alignment horizontal="center" vertical="center" wrapText="1"/>
      <protection/>
    </xf>
    <xf numFmtId="0" fontId="6" fillId="39" borderId="20" xfId="989" applyFont="1" applyFill="1" applyBorder="1" applyAlignment="1" applyProtection="1">
      <alignment horizontal="center" vertical="center" wrapText="1"/>
      <protection/>
    </xf>
    <xf numFmtId="0" fontId="6" fillId="39" borderId="10" xfId="989" applyFont="1" applyFill="1" applyBorder="1" applyAlignment="1" applyProtection="1">
      <alignment horizontal="center" vertical="center" wrapText="1"/>
      <protection/>
    </xf>
    <xf numFmtId="0" fontId="5" fillId="0" borderId="75" xfId="989" applyFont="1" applyFill="1" applyBorder="1" applyAlignment="1" applyProtection="1">
      <alignment horizontal="left" vertical="top" wrapText="1"/>
      <protection locked="0"/>
    </xf>
    <xf numFmtId="0" fontId="5" fillId="0" borderId="69" xfId="989" applyFont="1" applyFill="1" applyBorder="1" applyAlignment="1" applyProtection="1">
      <alignment horizontal="left" vertical="top" wrapText="1"/>
      <protection locked="0"/>
    </xf>
    <xf numFmtId="0" fontId="5" fillId="0" borderId="26" xfId="989" applyFont="1" applyFill="1" applyBorder="1" applyAlignment="1" applyProtection="1">
      <alignment horizontal="left" vertical="top" wrapText="1"/>
      <protection locked="0"/>
    </xf>
    <xf numFmtId="0" fontId="11" fillId="39" borderId="0" xfId="989" applyFont="1" applyFill="1" applyAlignment="1" applyProtection="1">
      <alignment horizontal="left"/>
      <protection/>
    </xf>
    <xf numFmtId="0" fontId="10" fillId="42" borderId="10" xfId="989" applyFont="1" applyFill="1" applyBorder="1" applyAlignment="1" applyProtection="1">
      <alignment horizontal="center" vertical="center" wrapText="1"/>
      <protection/>
    </xf>
    <xf numFmtId="0" fontId="5" fillId="0" borderId="10" xfId="989" applyFont="1" applyBorder="1" applyAlignment="1" applyProtection="1">
      <alignment horizontal="center" vertical="center" wrapText="1"/>
      <protection/>
    </xf>
    <xf numFmtId="0" fontId="67" fillId="43" borderId="10" xfId="989" applyFont="1" applyFill="1" applyBorder="1" applyAlignment="1" applyProtection="1">
      <alignment horizontal="center" vertical="center" wrapText="1"/>
      <protection/>
    </xf>
    <xf numFmtId="0" fontId="0" fillId="0" borderId="10" xfId="989" applyBorder="1" applyAlignment="1">
      <alignment horizontal="center" vertical="center"/>
      <protection/>
    </xf>
    <xf numFmtId="0" fontId="0" fillId="0" borderId="48" xfId="989" applyBorder="1" applyAlignment="1">
      <alignment horizontal="center" vertical="center"/>
      <protection/>
    </xf>
    <xf numFmtId="0" fontId="5" fillId="39" borderId="38" xfId="989" applyFont="1" applyFill="1" applyBorder="1" applyAlignment="1" applyProtection="1">
      <alignment horizontal="center" vertical="center" wrapText="1"/>
      <protection/>
    </xf>
    <xf numFmtId="3" fontId="5" fillId="0" borderId="40" xfId="989" applyNumberFormat="1" applyFont="1" applyFill="1" applyBorder="1" applyAlignment="1" applyProtection="1">
      <alignment horizontal="center" vertical="center" wrapText="1"/>
      <protection/>
    </xf>
    <xf numFmtId="3" fontId="5" fillId="0" borderId="40" xfId="989" applyNumberFormat="1" applyFont="1" applyFill="1" applyBorder="1" applyAlignment="1" applyProtection="1">
      <alignment horizontal="center" vertical="center" wrapText="1"/>
      <protection locked="0"/>
    </xf>
    <xf numFmtId="3" fontId="9" fillId="39" borderId="40" xfId="989" applyNumberFormat="1" applyFont="1" applyFill="1" applyBorder="1" applyAlignment="1" applyProtection="1">
      <alignment horizontal="center" vertical="center" wrapText="1"/>
      <protection/>
    </xf>
    <xf numFmtId="9" fontId="5" fillId="39" borderId="36" xfId="1668" applyNumberFormat="1" applyFont="1" applyFill="1" applyBorder="1" applyAlignment="1" applyProtection="1">
      <alignment horizontal="center" vertical="center" wrapText="1"/>
      <protection/>
    </xf>
    <xf numFmtId="9" fontId="5" fillId="39" borderId="44" xfId="1668" applyNumberFormat="1" applyFont="1" applyFill="1" applyBorder="1" applyAlignment="1" applyProtection="1">
      <alignment horizontal="center" vertical="center" wrapText="1"/>
      <protection/>
    </xf>
  </cellXfs>
  <cellStyles count="21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xfId="37"/>
    <cellStyle name="Currency" xfId="38"/>
    <cellStyle name="Date"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Fixed" xfId="50"/>
    <cellStyle name="Heading1" xfId="51"/>
    <cellStyle name="Heading2" xfId="52"/>
    <cellStyle name="Hyperlink" xfId="53"/>
    <cellStyle name="Hipervínculo 2" xfId="54"/>
    <cellStyle name="Hipervínculo 2 2" xfId="55"/>
    <cellStyle name="Hipervínculo 2 3" xfId="56"/>
    <cellStyle name="Hipervínculo 2_GSVC-1.0-9-02" xfId="57"/>
    <cellStyle name="Hipervínculo 3" xfId="58"/>
    <cellStyle name="Followed Hyperlink" xfId="59"/>
    <cellStyle name="Incorrecto" xfId="60"/>
    <cellStyle name="Comma" xfId="61"/>
    <cellStyle name="Comma [0]" xfId="62"/>
    <cellStyle name="Millares 10" xfId="63"/>
    <cellStyle name="Millares 10 2" xfId="64"/>
    <cellStyle name="Millares 10 2 2" xfId="65"/>
    <cellStyle name="Millares 10 2 2 2" xfId="66"/>
    <cellStyle name="Millares 10 2 2 2 2" xfId="67"/>
    <cellStyle name="Millares 10 2 2 2 2 2" xfId="68"/>
    <cellStyle name="Millares 10 2 2 2 2 2 2" xfId="69"/>
    <cellStyle name="Millares 10 2 2 2 2 3" xfId="70"/>
    <cellStyle name="Millares 10 2 2 2 3" xfId="71"/>
    <cellStyle name="Millares 10 2 2 2 3 2" xfId="72"/>
    <cellStyle name="Millares 10 2 2 2 4" xfId="73"/>
    <cellStyle name="Millares 10 2 2 3" xfId="74"/>
    <cellStyle name="Millares 10 2 2 3 2" xfId="75"/>
    <cellStyle name="Millares 10 2 2 3 2 2" xfId="76"/>
    <cellStyle name="Millares 10 2 2 3 3" xfId="77"/>
    <cellStyle name="Millares 10 2 2 4" xfId="78"/>
    <cellStyle name="Millares 10 2 2 4 2" xfId="79"/>
    <cellStyle name="Millares 10 2 2 5" xfId="80"/>
    <cellStyle name="Millares 10 2 3" xfId="81"/>
    <cellStyle name="Millares 10 2 3 2" xfId="82"/>
    <cellStyle name="Millares 10 2 3 2 2" xfId="83"/>
    <cellStyle name="Millares 10 2 3 2 2 2" xfId="84"/>
    <cellStyle name="Millares 10 2 3 2 3" xfId="85"/>
    <cellStyle name="Millares 10 2 3 3" xfId="86"/>
    <cellStyle name="Millares 10 2 3 3 2" xfId="87"/>
    <cellStyle name="Millares 10 2 3 4" xfId="88"/>
    <cellStyle name="Millares 10 2 4" xfId="89"/>
    <cellStyle name="Millares 10 2 4 2" xfId="90"/>
    <cellStyle name="Millares 10 2 4 2 2" xfId="91"/>
    <cellStyle name="Millares 10 2 4 3" xfId="92"/>
    <cellStyle name="Millares 10 2 5" xfId="93"/>
    <cellStyle name="Millares 10 2 5 2" xfId="94"/>
    <cellStyle name="Millares 10 2 6" xfId="95"/>
    <cellStyle name="Millares 10 3" xfId="96"/>
    <cellStyle name="Millares 10 3 2" xfId="97"/>
    <cellStyle name="Millares 10 3 2 2" xfId="98"/>
    <cellStyle name="Millares 10 3 2 2 2" xfId="99"/>
    <cellStyle name="Millares 10 3 2 2 2 2" xfId="100"/>
    <cellStyle name="Millares 10 3 2 2 3" xfId="101"/>
    <cellStyle name="Millares 10 3 2 3" xfId="102"/>
    <cellStyle name="Millares 10 3 2 3 2" xfId="103"/>
    <cellStyle name="Millares 10 3 2 4" xfId="104"/>
    <cellStyle name="Millares 10 3 3" xfId="105"/>
    <cellStyle name="Millares 10 3 3 2" xfId="106"/>
    <cellStyle name="Millares 10 3 3 2 2" xfId="107"/>
    <cellStyle name="Millares 10 3 3 3" xfId="108"/>
    <cellStyle name="Millares 10 3 4" xfId="109"/>
    <cellStyle name="Millares 10 3 4 2" xfId="110"/>
    <cellStyle name="Millares 10 3 5" xfId="111"/>
    <cellStyle name="Millares 10 4" xfId="112"/>
    <cellStyle name="Millares 10 4 2" xfId="113"/>
    <cellStyle name="Millares 10 4 2 2" xfId="114"/>
    <cellStyle name="Millares 10 4 2 2 2" xfId="115"/>
    <cellStyle name="Millares 10 4 2 3" xfId="116"/>
    <cellStyle name="Millares 10 4 3" xfId="117"/>
    <cellStyle name="Millares 10 4 3 2" xfId="118"/>
    <cellStyle name="Millares 10 4 4" xfId="119"/>
    <cellStyle name="Millares 10 5" xfId="120"/>
    <cellStyle name="Millares 10 5 2" xfId="121"/>
    <cellStyle name="Millares 10 5 2 2" xfId="122"/>
    <cellStyle name="Millares 10 5 3" xfId="123"/>
    <cellStyle name="Millares 10 6" xfId="124"/>
    <cellStyle name="Millares 10 6 2" xfId="125"/>
    <cellStyle name="Millares 10 7" xfId="126"/>
    <cellStyle name="Millares 11" xfId="127"/>
    <cellStyle name="Millares 12" xfId="128"/>
    <cellStyle name="Millares 12 2" xfId="129"/>
    <cellStyle name="Millares 12 2 2" xfId="130"/>
    <cellStyle name="Millares 12 2 2 2" xfId="131"/>
    <cellStyle name="Millares 12 2 2 2 2" xfId="132"/>
    <cellStyle name="Millares 12 2 2 2 2 2" xfId="133"/>
    <cellStyle name="Millares 12 2 2 2 3" xfId="134"/>
    <cellStyle name="Millares 12 2 2 3" xfId="135"/>
    <cellStyle name="Millares 12 2 2 3 2" xfId="136"/>
    <cellStyle name="Millares 12 2 2 4" xfId="137"/>
    <cellStyle name="Millares 12 2 3" xfId="138"/>
    <cellStyle name="Millares 12 2 3 2" xfId="139"/>
    <cellStyle name="Millares 12 2 3 2 2" xfId="140"/>
    <cellStyle name="Millares 12 2 3 3" xfId="141"/>
    <cellStyle name="Millares 12 2 4" xfId="142"/>
    <cellStyle name="Millares 12 2 4 2" xfId="143"/>
    <cellStyle name="Millares 12 2 5" xfId="144"/>
    <cellStyle name="Millares 12 3" xfId="145"/>
    <cellStyle name="Millares 12 3 2" xfId="146"/>
    <cellStyle name="Millares 12 3 2 2" xfId="147"/>
    <cellStyle name="Millares 12 3 2 2 2" xfId="148"/>
    <cellStyle name="Millares 12 3 2 3" xfId="149"/>
    <cellStyle name="Millares 12 3 3" xfId="150"/>
    <cellStyle name="Millares 12 3 3 2" xfId="151"/>
    <cellStyle name="Millares 12 3 4" xfId="152"/>
    <cellStyle name="Millares 12 4" xfId="153"/>
    <cellStyle name="Millares 12 4 2" xfId="154"/>
    <cellStyle name="Millares 12 4 2 2" xfId="155"/>
    <cellStyle name="Millares 12 4 3" xfId="156"/>
    <cellStyle name="Millares 12 5" xfId="157"/>
    <cellStyle name="Millares 12 5 2" xfId="158"/>
    <cellStyle name="Millares 12 6" xfId="159"/>
    <cellStyle name="Millares 13" xfId="160"/>
    <cellStyle name="Millares 14" xfId="161"/>
    <cellStyle name="Millares 14 2" xfId="162"/>
    <cellStyle name="Millares 14 2 2" xfId="163"/>
    <cellStyle name="Millares 14 2 2 2" xfId="164"/>
    <cellStyle name="Millares 14 2 2 2 2" xfId="165"/>
    <cellStyle name="Millares 14 2 2 3" xfId="166"/>
    <cellStyle name="Millares 14 2 3" xfId="167"/>
    <cellStyle name="Millares 14 2 3 2" xfId="168"/>
    <cellStyle name="Millares 14 2 4" xfId="169"/>
    <cellStyle name="Millares 14 3" xfId="170"/>
    <cellStyle name="Millares 14 3 2" xfId="171"/>
    <cellStyle name="Millares 14 3 2 2" xfId="172"/>
    <cellStyle name="Millares 14 3 3" xfId="173"/>
    <cellStyle name="Millares 14 4" xfId="174"/>
    <cellStyle name="Millares 14 4 2" xfId="175"/>
    <cellStyle name="Millares 14 5" xfId="176"/>
    <cellStyle name="Millares 15" xfId="177"/>
    <cellStyle name="Millares 16" xfId="178"/>
    <cellStyle name="Millares 16 2" xfId="179"/>
    <cellStyle name="Millares 16 2 2" xfId="180"/>
    <cellStyle name="Millares 16 2 2 2" xfId="181"/>
    <cellStyle name="Millares 16 2 3" xfId="182"/>
    <cellStyle name="Millares 16 3" xfId="183"/>
    <cellStyle name="Millares 16 3 2" xfId="184"/>
    <cellStyle name="Millares 16 4" xfId="185"/>
    <cellStyle name="Millares 17" xfId="186"/>
    <cellStyle name="Millares 18" xfId="187"/>
    <cellStyle name="Millares 18 2" xfId="188"/>
    <cellStyle name="Millares 18 2 2" xfId="189"/>
    <cellStyle name="Millares 18 3" xfId="190"/>
    <cellStyle name="Millares 19" xfId="191"/>
    <cellStyle name="Millares 2" xfId="192"/>
    <cellStyle name="Millares 2 2" xfId="193"/>
    <cellStyle name="Millares 20" xfId="194"/>
    <cellStyle name="Millares 20 2" xfId="195"/>
    <cellStyle name="Millares 21" xfId="196"/>
    <cellStyle name="Millares 22" xfId="197"/>
    <cellStyle name="Millares 23" xfId="198"/>
    <cellStyle name="Millares 3" xfId="199"/>
    <cellStyle name="Millares 4" xfId="200"/>
    <cellStyle name="Millares 4 2" xfId="201"/>
    <cellStyle name="Millares 4 2 2" xfId="202"/>
    <cellStyle name="Millares 4 2 2 2" xfId="203"/>
    <cellStyle name="Millares 4 2 2 2 2" xfId="204"/>
    <cellStyle name="Millares 4 2 2 2 2 2" xfId="205"/>
    <cellStyle name="Millares 4 2 2 2 2 2 2" xfId="206"/>
    <cellStyle name="Millares 4 2 2 2 2 2 2 2" xfId="207"/>
    <cellStyle name="Millares 4 2 2 2 2 2 2 2 2" xfId="208"/>
    <cellStyle name="Millares 4 2 2 2 2 2 2 3" xfId="209"/>
    <cellStyle name="Millares 4 2 2 2 2 2 3" xfId="210"/>
    <cellStyle name="Millares 4 2 2 2 2 2 3 2" xfId="211"/>
    <cellStyle name="Millares 4 2 2 2 2 2 4" xfId="212"/>
    <cellStyle name="Millares 4 2 2 2 2 3" xfId="213"/>
    <cellStyle name="Millares 4 2 2 2 2 3 2" xfId="214"/>
    <cellStyle name="Millares 4 2 2 2 2 3 2 2" xfId="215"/>
    <cellStyle name="Millares 4 2 2 2 2 3 3" xfId="216"/>
    <cellStyle name="Millares 4 2 2 2 2 4" xfId="217"/>
    <cellStyle name="Millares 4 2 2 2 2 4 2" xfId="218"/>
    <cellStyle name="Millares 4 2 2 2 2 5" xfId="219"/>
    <cellStyle name="Millares 4 2 2 2 3" xfId="220"/>
    <cellStyle name="Millares 4 2 2 2 3 2" xfId="221"/>
    <cellStyle name="Millares 4 2 2 2 3 2 2" xfId="222"/>
    <cellStyle name="Millares 4 2 2 2 3 2 2 2" xfId="223"/>
    <cellStyle name="Millares 4 2 2 2 3 2 3" xfId="224"/>
    <cellStyle name="Millares 4 2 2 2 3 3" xfId="225"/>
    <cellStyle name="Millares 4 2 2 2 3 3 2" xfId="226"/>
    <cellStyle name="Millares 4 2 2 2 3 4" xfId="227"/>
    <cellStyle name="Millares 4 2 2 2 4" xfId="228"/>
    <cellStyle name="Millares 4 2 2 2 4 2" xfId="229"/>
    <cellStyle name="Millares 4 2 2 2 4 2 2" xfId="230"/>
    <cellStyle name="Millares 4 2 2 2 4 3" xfId="231"/>
    <cellStyle name="Millares 4 2 2 2 5" xfId="232"/>
    <cellStyle name="Millares 4 2 2 2 5 2" xfId="233"/>
    <cellStyle name="Millares 4 2 2 2 6" xfId="234"/>
    <cellStyle name="Millares 4 2 2 3" xfId="235"/>
    <cellStyle name="Millares 4 2 2 3 2" xfId="236"/>
    <cellStyle name="Millares 4 2 2 3 2 2" xfId="237"/>
    <cellStyle name="Millares 4 2 2 3 2 2 2" xfId="238"/>
    <cellStyle name="Millares 4 2 2 3 2 2 2 2" xfId="239"/>
    <cellStyle name="Millares 4 2 2 3 2 2 3" xfId="240"/>
    <cellStyle name="Millares 4 2 2 3 2 3" xfId="241"/>
    <cellStyle name="Millares 4 2 2 3 2 3 2" xfId="242"/>
    <cellStyle name="Millares 4 2 2 3 2 4" xfId="243"/>
    <cellStyle name="Millares 4 2 2 3 3" xfId="244"/>
    <cellStyle name="Millares 4 2 2 3 3 2" xfId="245"/>
    <cellStyle name="Millares 4 2 2 3 3 2 2" xfId="246"/>
    <cellStyle name="Millares 4 2 2 3 3 3" xfId="247"/>
    <cellStyle name="Millares 4 2 2 3 4" xfId="248"/>
    <cellStyle name="Millares 4 2 2 3 4 2" xfId="249"/>
    <cellStyle name="Millares 4 2 2 3 5" xfId="250"/>
    <cellStyle name="Millares 4 2 2 4" xfId="251"/>
    <cellStyle name="Millares 4 2 2 4 2" xfId="252"/>
    <cellStyle name="Millares 4 2 2 4 2 2" xfId="253"/>
    <cellStyle name="Millares 4 2 2 4 2 2 2" xfId="254"/>
    <cellStyle name="Millares 4 2 2 4 2 3" xfId="255"/>
    <cellStyle name="Millares 4 2 2 4 3" xfId="256"/>
    <cellStyle name="Millares 4 2 2 4 3 2" xfId="257"/>
    <cellStyle name="Millares 4 2 2 4 4" xfId="258"/>
    <cellStyle name="Millares 4 2 2 5" xfId="259"/>
    <cellStyle name="Millares 4 2 2 5 2" xfId="260"/>
    <cellStyle name="Millares 4 2 2 5 2 2" xfId="261"/>
    <cellStyle name="Millares 4 2 2 5 3" xfId="262"/>
    <cellStyle name="Millares 4 2 2 6" xfId="263"/>
    <cellStyle name="Millares 4 2 2 6 2" xfId="264"/>
    <cellStyle name="Millares 4 2 2 7" xfId="265"/>
    <cellStyle name="Millares 4 2 3" xfId="266"/>
    <cellStyle name="Millares 4 2 3 2" xfId="267"/>
    <cellStyle name="Millares 4 2 3 2 2" xfId="268"/>
    <cellStyle name="Millares 4 2 3 2 2 2" xfId="269"/>
    <cellStyle name="Millares 4 2 3 2 2 2 2" xfId="270"/>
    <cellStyle name="Millares 4 2 3 2 2 2 2 2" xfId="271"/>
    <cellStyle name="Millares 4 2 3 2 2 2 3" xfId="272"/>
    <cellStyle name="Millares 4 2 3 2 2 3" xfId="273"/>
    <cellStyle name="Millares 4 2 3 2 2 3 2" xfId="274"/>
    <cellStyle name="Millares 4 2 3 2 2 4" xfId="275"/>
    <cellStyle name="Millares 4 2 3 2 3" xfId="276"/>
    <cellStyle name="Millares 4 2 3 2 3 2" xfId="277"/>
    <cellStyle name="Millares 4 2 3 2 3 2 2" xfId="278"/>
    <cellStyle name="Millares 4 2 3 2 3 3" xfId="279"/>
    <cellStyle name="Millares 4 2 3 2 4" xfId="280"/>
    <cellStyle name="Millares 4 2 3 2 4 2" xfId="281"/>
    <cellStyle name="Millares 4 2 3 2 5" xfId="282"/>
    <cellStyle name="Millares 4 2 3 3" xfId="283"/>
    <cellStyle name="Millares 4 2 3 3 2" xfId="284"/>
    <cellStyle name="Millares 4 2 3 3 2 2" xfId="285"/>
    <cellStyle name="Millares 4 2 3 3 2 2 2" xfId="286"/>
    <cellStyle name="Millares 4 2 3 3 2 3" xfId="287"/>
    <cellStyle name="Millares 4 2 3 3 3" xfId="288"/>
    <cellStyle name="Millares 4 2 3 3 3 2" xfId="289"/>
    <cellStyle name="Millares 4 2 3 3 4" xfId="290"/>
    <cellStyle name="Millares 4 2 3 4" xfId="291"/>
    <cellStyle name="Millares 4 2 3 4 2" xfId="292"/>
    <cellStyle name="Millares 4 2 3 4 2 2" xfId="293"/>
    <cellStyle name="Millares 4 2 3 4 3" xfId="294"/>
    <cellStyle name="Millares 4 2 3 5" xfId="295"/>
    <cellStyle name="Millares 4 2 3 5 2" xfId="296"/>
    <cellStyle name="Millares 4 2 3 6" xfId="297"/>
    <cellStyle name="Millares 4 2 4" xfId="298"/>
    <cellStyle name="Millares 4 2 4 2" xfId="299"/>
    <cellStyle name="Millares 4 2 4 2 2" xfId="300"/>
    <cellStyle name="Millares 4 2 4 2 2 2" xfId="301"/>
    <cellStyle name="Millares 4 2 4 2 2 2 2" xfId="302"/>
    <cellStyle name="Millares 4 2 4 2 2 3" xfId="303"/>
    <cellStyle name="Millares 4 2 4 2 3" xfId="304"/>
    <cellStyle name="Millares 4 2 4 2 3 2" xfId="305"/>
    <cellStyle name="Millares 4 2 4 2 4" xfId="306"/>
    <cellStyle name="Millares 4 2 4 3" xfId="307"/>
    <cellStyle name="Millares 4 2 4 3 2" xfId="308"/>
    <cellStyle name="Millares 4 2 4 3 2 2" xfId="309"/>
    <cellStyle name="Millares 4 2 4 3 3" xfId="310"/>
    <cellStyle name="Millares 4 2 4 4" xfId="311"/>
    <cellStyle name="Millares 4 2 4 4 2" xfId="312"/>
    <cellStyle name="Millares 4 2 4 5" xfId="313"/>
    <cellStyle name="Millares 4 2 5" xfId="314"/>
    <cellStyle name="Millares 4 2 5 2" xfId="315"/>
    <cellStyle name="Millares 4 2 5 2 2" xfId="316"/>
    <cellStyle name="Millares 4 2 5 2 2 2" xfId="317"/>
    <cellStyle name="Millares 4 2 5 2 3" xfId="318"/>
    <cellStyle name="Millares 4 2 5 3" xfId="319"/>
    <cellStyle name="Millares 4 2 5 3 2" xfId="320"/>
    <cellStyle name="Millares 4 2 5 4" xfId="321"/>
    <cellStyle name="Millares 4 2 6" xfId="322"/>
    <cellStyle name="Millares 4 2 6 2" xfId="323"/>
    <cellStyle name="Millares 4 2 6 2 2" xfId="324"/>
    <cellStyle name="Millares 4 2 6 3" xfId="325"/>
    <cellStyle name="Millares 4 2 7" xfId="326"/>
    <cellStyle name="Millares 4 2 7 2" xfId="327"/>
    <cellStyle name="Millares 4 2 8" xfId="328"/>
    <cellStyle name="Millares 4 3" xfId="329"/>
    <cellStyle name="Millares 4 3 2" xfId="330"/>
    <cellStyle name="Millares 4 3 2 2" xfId="331"/>
    <cellStyle name="Millares 4 3 2 2 2" xfId="332"/>
    <cellStyle name="Millares 4 3 2 2 2 2" xfId="333"/>
    <cellStyle name="Millares 4 3 2 2 2 2 2" xfId="334"/>
    <cellStyle name="Millares 4 3 2 2 2 2 2 2" xfId="335"/>
    <cellStyle name="Millares 4 3 2 2 2 2 3" xfId="336"/>
    <cellStyle name="Millares 4 3 2 2 2 3" xfId="337"/>
    <cellStyle name="Millares 4 3 2 2 2 3 2" xfId="338"/>
    <cellStyle name="Millares 4 3 2 2 2 4" xfId="339"/>
    <cellStyle name="Millares 4 3 2 2 3" xfId="340"/>
    <cellStyle name="Millares 4 3 2 2 3 2" xfId="341"/>
    <cellStyle name="Millares 4 3 2 2 3 2 2" xfId="342"/>
    <cellStyle name="Millares 4 3 2 2 3 3" xfId="343"/>
    <cellStyle name="Millares 4 3 2 2 4" xfId="344"/>
    <cellStyle name="Millares 4 3 2 2 4 2" xfId="345"/>
    <cellStyle name="Millares 4 3 2 2 5" xfId="346"/>
    <cellStyle name="Millares 4 3 2 3" xfId="347"/>
    <cellStyle name="Millares 4 3 2 3 2" xfId="348"/>
    <cellStyle name="Millares 4 3 2 3 2 2" xfId="349"/>
    <cellStyle name="Millares 4 3 2 3 2 2 2" xfId="350"/>
    <cellStyle name="Millares 4 3 2 3 2 3" xfId="351"/>
    <cellStyle name="Millares 4 3 2 3 3" xfId="352"/>
    <cellStyle name="Millares 4 3 2 3 3 2" xfId="353"/>
    <cellStyle name="Millares 4 3 2 3 4" xfId="354"/>
    <cellStyle name="Millares 4 3 2 4" xfId="355"/>
    <cellStyle name="Millares 4 3 2 4 2" xfId="356"/>
    <cellStyle name="Millares 4 3 2 4 2 2" xfId="357"/>
    <cellStyle name="Millares 4 3 2 4 3" xfId="358"/>
    <cellStyle name="Millares 4 3 2 5" xfId="359"/>
    <cellStyle name="Millares 4 3 2 5 2" xfId="360"/>
    <cellStyle name="Millares 4 3 2 6" xfId="361"/>
    <cellStyle name="Millares 4 3 3" xfId="362"/>
    <cellStyle name="Millares 4 3 3 2" xfId="363"/>
    <cellStyle name="Millares 4 3 3 2 2" xfId="364"/>
    <cellStyle name="Millares 4 3 3 2 2 2" xfId="365"/>
    <cellStyle name="Millares 4 3 3 2 2 2 2" xfId="366"/>
    <cellStyle name="Millares 4 3 3 2 2 3" xfId="367"/>
    <cellStyle name="Millares 4 3 3 2 3" xfId="368"/>
    <cellStyle name="Millares 4 3 3 2 3 2" xfId="369"/>
    <cellStyle name="Millares 4 3 3 2 4" xfId="370"/>
    <cellStyle name="Millares 4 3 3 3" xfId="371"/>
    <cellStyle name="Millares 4 3 3 3 2" xfId="372"/>
    <cellStyle name="Millares 4 3 3 3 2 2" xfId="373"/>
    <cellStyle name="Millares 4 3 3 3 3" xfId="374"/>
    <cellStyle name="Millares 4 3 3 4" xfId="375"/>
    <cellStyle name="Millares 4 3 3 4 2" xfId="376"/>
    <cellStyle name="Millares 4 3 3 5" xfId="377"/>
    <cellStyle name="Millares 4 3 4" xfId="378"/>
    <cellStyle name="Millares 4 3 4 2" xfId="379"/>
    <cellStyle name="Millares 4 3 4 2 2" xfId="380"/>
    <cellStyle name="Millares 4 3 4 2 2 2" xfId="381"/>
    <cellStyle name="Millares 4 3 4 2 3" xfId="382"/>
    <cellStyle name="Millares 4 3 4 3" xfId="383"/>
    <cellStyle name="Millares 4 3 4 3 2" xfId="384"/>
    <cellStyle name="Millares 4 3 4 4" xfId="385"/>
    <cellStyle name="Millares 4 3 5" xfId="386"/>
    <cellStyle name="Millares 4 3 5 2" xfId="387"/>
    <cellStyle name="Millares 4 3 5 2 2" xfId="388"/>
    <cellStyle name="Millares 4 3 5 3" xfId="389"/>
    <cellStyle name="Millares 4 3 6" xfId="390"/>
    <cellStyle name="Millares 4 3 6 2" xfId="391"/>
    <cellStyle name="Millares 4 3 7" xfId="392"/>
    <cellStyle name="Millares 4 4" xfId="393"/>
    <cellStyle name="Millares 4 4 2" xfId="394"/>
    <cellStyle name="Millares 4 4 2 2" xfId="395"/>
    <cellStyle name="Millares 4 4 2 2 2" xfId="396"/>
    <cellStyle name="Millares 4 4 2 2 2 2" xfId="397"/>
    <cellStyle name="Millares 4 4 2 2 2 2 2" xfId="398"/>
    <cellStyle name="Millares 4 4 2 2 2 3" xfId="399"/>
    <cellStyle name="Millares 4 4 2 2 3" xfId="400"/>
    <cellStyle name="Millares 4 4 2 2 3 2" xfId="401"/>
    <cellStyle name="Millares 4 4 2 2 4" xfId="402"/>
    <cellStyle name="Millares 4 4 2 3" xfId="403"/>
    <cellStyle name="Millares 4 4 2 3 2" xfId="404"/>
    <cellStyle name="Millares 4 4 2 3 2 2" xfId="405"/>
    <cellStyle name="Millares 4 4 2 3 3" xfId="406"/>
    <cellStyle name="Millares 4 4 2 4" xfId="407"/>
    <cellStyle name="Millares 4 4 2 4 2" xfId="408"/>
    <cellStyle name="Millares 4 4 2 5" xfId="409"/>
    <cellStyle name="Millares 4 4 3" xfId="410"/>
    <cellStyle name="Millares 4 4 3 2" xfId="411"/>
    <cellStyle name="Millares 4 4 3 2 2" xfId="412"/>
    <cellStyle name="Millares 4 4 3 2 2 2" xfId="413"/>
    <cellStyle name="Millares 4 4 3 2 3" xfId="414"/>
    <cellStyle name="Millares 4 4 3 3" xfId="415"/>
    <cellStyle name="Millares 4 4 3 3 2" xfId="416"/>
    <cellStyle name="Millares 4 4 3 4" xfId="417"/>
    <cellStyle name="Millares 4 4 4" xfId="418"/>
    <cellStyle name="Millares 4 4 4 2" xfId="419"/>
    <cellStyle name="Millares 4 4 4 2 2" xfId="420"/>
    <cellStyle name="Millares 4 4 4 3" xfId="421"/>
    <cellStyle name="Millares 4 4 5" xfId="422"/>
    <cellStyle name="Millares 4 4 5 2" xfId="423"/>
    <cellStyle name="Millares 4 4 6" xfId="424"/>
    <cellStyle name="Millares 4 5" xfId="425"/>
    <cellStyle name="Millares 4 5 2" xfId="426"/>
    <cellStyle name="Millares 4 5 2 2" xfId="427"/>
    <cellStyle name="Millares 4 5 2 2 2" xfId="428"/>
    <cellStyle name="Millares 4 5 2 2 2 2" xfId="429"/>
    <cellStyle name="Millares 4 5 2 2 3" xfId="430"/>
    <cellStyle name="Millares 4 5 2 3" xfId="431"/>
    <cellStyle name="Millares 4 5 2 3 2" xfId="432"/>
    <cellStyle name="Millares 4 5 2 4" xfId="433"/>
    <cellStyle name="Millares 4 5 3" xfId="434"/>
    <cellStyle name="Millares 4 5 3 2" xfId="435"/>
    <cellStyle name="Millares 4 5 3 2 2" xfId="436"/>
    <cellStyle name="Millares 4 5 3 3" xfId="437"/>
    <cellStyle name="Millares 4 5 4" xfId="438"/>
    <cellStyle name="Millares 4 5 4 2" xfId="439"/>
    <cellStyle name="Millares 4 5 5" xfId="440"/>
    <cellStyle name="Millares 4 6" xfId="441"/>
    <cellStyle name="Millares 4 6 2" xfId="442"/>
    <cellStyle name="Millares 4 6 2 2" xfId="443"/>
    <cellStyle name="Millares 4 6 2 2 2" xfId="444"/>
    <cellStyle name="Millares 4 6 2 3" xfId="445"/>
    <cellStyle name="Millares 4 6 3" xfId="446"/>
    <cellStyle name="Millares 4 6 3 2" xfId="447"/>
    <cellStyle name="Millares 4 6 4" xfId="448"/>
    <cellStyle name="Millares 4 7" xfId="449"/>
    <cellStyle name="Millares 4 7 2" xfId="450"/>
    <cellStyle name="Millares 4 7 2 2" xfId="451"/>
    <cellStyle name="Millares 4 7 3" xfId="452"/>
    <cellStyle name="Millares 4 8" xfId="453"/>
    <cellStyle name="Millares 4 8 2" xfId="454"/>
    <cellStyle name="Millares 4 9" xfId="455"/>
    <cellStyle name="Millares 5" xfId="456"/>
    <cellStyle name="Millares 6" xfId="457"/>
    <cellStyle name="Millares 6 2" xfId="458"/>
    <cellStyle name="Millares 6 2 2" xfId="459"/>
    <cellStyle name="Millares 6 2 2 2" xfId="460"/>
    <cellStyle name="Millares 6 2 2 2 2" xfId="461"/>
    <cellStyle name="Millares 6 2 2 2 2 2" xfId="462"/>
    <cellStyle name="Millares 6 2 2 2 2 2 2" xfId="463"/>
    <cellStyle name="Millares 6 2 2 2 2 2 2 2" xfId="464"/>
    <cellStyle name="Millares 6 2 2 2 2 2 2 2 2" xfId="465"/>
    <cellStyle name="Millares 6 2 2 2 2 2 2 3" xfId="466"/>
    <cellStyle name="Millares 6 2 2 2 2 2 3" xfId="467"/>
    <cellStyle name="Millares 6 2 2 2 2 2 3 2" xfId="468"/>
    <cellStyle name="Millares 6 2 2 2 2 2 4" xfId="469"/>
    <cellStyle name="Millares 6 2 2 2 2 3" xfId="470"/>
    <cellStyle name="Millares 6 2 2 2 2 3 2" xfId="471"/>
    <cellStyle name="Millares 6 2 2 2 2 3 2 2" xfId="472"/>
    <cellStyle name="Millares 6 2 2 2 2 3 3" xfId="473"/>
    <cellStyle name="Millares 6 2 2 2 2 4" xfId="474"/>
    <cellStyle name="Millares 6 2 2 2 2 4 2" xfId="475"/>
    <cellStyle name="Millares 6 2 2 2 2 5" xfId="476"/>
    <cellStyle name="Millares 6 2 2 2 3" xfId="477"/>
    <cellStyle name="Millares 6 2 2 2 3 2" xfId="478"/>
    <cellStyle name="Millares 6 2 2 2 3 2 2" xfId="479"/>
    <cellStyle name="Millares 6 2 2 2 3 2 2 2" xfId="480"/>
    <cellStyle name="Millares 6 2 2 2 3 2 3" xfId="481"/>
    <cellStyle name="Millares 6 2 2 2 3 3" xfId="482"/>
    <cellStyle name="Millares 6 2 2 2 3 3 2" xfId="483"/>
    <cellStyle name="Millares 6 2 2 2 3 4" xfId="484"/>
    <cellStyle name="Millares 6 2 2 2 4" xfId="485"/>
    <cellStyle name="Millares 6 2 2 2 4 2" xfId="486"/>
    <cellStyle name="Millares 6 2 2 2 4 2 2" xfId="487"/>
    <cellStyle name="Millares 6 2 2 2 4 3" xfId="488"/>
    <cellStyle name="Millares 6 2 2 2 5" xfId="489"/>
    <cellStyle name="Millares 6 2 2 2 5 2" xfId="490"/>
    <cellStyle name="Millares 6 2 2 2 6" xfId="491"/>
    <cellStyle name="Millares 6 2 2 3" xfId="492"/>
    <cellStyle name="Millares 6 2 2 3 2" xfId="493"/>
    <cellStyle name="Millares 6 2 2 3 2 2" xfId="494"/>
    <cellStyle name="Millares 6 2 2 3 2 2 2" xfId="495"/>
    <cellStyle name="Millares 6 2 2 3 2 2 2 2" xfId="496"/>
    <cellStyle name="Millares 6 2 2 3 2 2 3" xfId="497"/>
    <cellStyle name="Millares 6 2 2 3 2 3" xfId="498"/>
    <cellStyle name="Millares 6 2 2 3 2 3 2" xfId="499"/>
    <cellStyle name="Millares 6 2 2 3 2 4" xfId="500"/>
    <cellStyle name="Millares 6 2 2 3 3" xfId="501"/>
    <cellStyle name="Millares 6 2 2 3 3 2" xfId="502"/>
    <cellStyle name="Millares 6 2 2 3 3 2 2" xfId="503"/>
    <cellStyle name="Millares 6 2 2 3 3 3" xfId="504"/>
    <cellStyle name="Millares 6 2 2 3 4" xfId="505"/>
    <cellStyle name="Millares 6 2 2 3 4 2" xfId="506"/>
    <cellStyle name="Millares 6 2 2 3 5" xfId="507"/>
    <cellStyle name="Millares 6 2 2 4" xfId="508"/>
    <cellStyle name="Millares 6 2 2 4 2" xfId="509"/>
    <cellStyle name="Millares 6 2 2 4 2 2" xfId="510"/>
    <cellStyle name="Millares 6 2 2 4 2 2 2" xfId="511"/>
    <cellStyle name="Millares 6 2 2 4 2 3" xfId="512"/>
    <cellStyle name="Millares 6 2 2 4 3" xfId="513"/>
    <cellStyle name="Millares 6 2 2 4 3 2" xfId="514"/>
    <cellStyle name="Millares 6 2 2 4 4" xfId="515"/>
    <cellStyle name="Millares 6 2 2 5" xfId="516"/>
    <cellStyle name="Millares 6 2 2 5 2" xfId="517"/>
    <cellStyle name="Millares 6 2 2 5 2 2" xfId="518"/>
    <cellStyle name="Millares 6 2 2 5 3" xfId="519"/>
    <cellStyle name="Millares 6 2 2 6" xfId="520"/>
    <cellStyle name="Millares 6 2 2 6 2" xfId="521"/>
    <cellStyle name="Millares 6 2 2 7" xfId="522"/>
    <cellStyle name="Millares 6 2 3" xfId="523"/>
    <cellStyle name="Millares 6 2 3 2" xfId="524"/>
    <cellStyle name="Millares 6 2 3 2 2" xfId="525"/>
    <cellStyle name="Millares 6 2 3 2 2 2" xfId="526"/>
    <cellStyle name="Millares 6 2 3 2 2 2 2" xfId="527"/>
    <cellStyle name="Millares 6 2 3 2 2 2 2 2" xfId="528"/>
    <cellStyle name="Millares 6 2 3 2 2 2 3" xfId="529"/>
    <cellStyle name="Millares 6 2 3 2 2 3" xfId="530"/>
    <cellStyle name="Millares 6 2 3 2 2 3 2" xfId="531"/>
    <cellStyle name="Millares 6 2 3 2 2 4" xfId="532"/>
    <cellStyle name="Millares 6 2 3 2 3" xfId="533"/>
    <cellStyle name="Millares 6 2 3 2 3 2" xfId="534"/>
    <cellStyle name="Millares 6 2 3 2 3 2 2" xfId="535"/>
    <cellStyle name="Millares 6 2 3 2 3 3" xfId="536"/>
    <cellStyle name="Millares 6 2 3 2 4" xfId="537"/>
    <cellStyle name="Millares 6 2 3 2 4 2" xfId="538"/>
    <cellStyle name="Millares 6 2 3 2 5" xfId="539"/>
    <cellStyle name="Millares 6 2 3 3" xfId="540"/>
    <cellStyle name="Millares 6 2 3 3 2" xfId="541"/>
    <cellStyle name="Millares 6 2 3 3 2 2" xfId="542"/>
    <cellStyle name="Millares 6 2 3 3 2 2 2" xfId="543"/>
    <cellStyle name="Millares 6 2 3 3 2 3" xfId="544"/>
    <cellStyle name="Millares 6 2 3 3 3" xfId="545"/>
    <cellStyle name="Millares 6 2 3 3 3 2" xfId="546"/>
    <cellStyle name="Millares 6 2 3 3 4" xfId="547"/>
    <cellStyle name="Millares 6 2 3 4" xfId="548"/>
    <cellStyle name="Millares 6 2 3 4 2" xfId="549"/>
    <cellStyle name="Millares 6 2 3 4 2 2" xfId="550"/>
    <cellStyle name="Millares 6 2 3 4 3" xfId="551"/>
    <cellStyle name="Millares 6 2 3 5" xfId="552"/>
    <cellStyle name="Millares 6 2 3 5 2" xfId="553"/>
    <cellStyle name="Millares 6 2 3 6" xfId="554"/>
    <cellStyle name="Millares 6 2 4" xfId="555"/>
    <cellStyle name="Millares 6 2 4 2" xfId="556"/>
    <cellStyle name="Millares 6 2 4 2 2" xfId="557"/>
    <cellStyle name="Millares 6 2 4 2 2 2" xfId="558"/>
    <cellStyle name="Millares 6 2 4 2 2 2 2" xfId="559"/>
    <cellStyle name="Millares 6 2 4 2 2 3" xfId="560"/>
    <cellStyle name="Millares 6 2 4 2 3" xfId="561"/>
    <cellStyle name="Millares 6 2 4 2 3 2" xfId="562"/>
    <cellStyle name="Millares 6 2 4 2 4" xfId="563"/>
    <cellStyle name="Millares 6 2 4 3" xfId="564"/>
    <cellStyle name="Millares 6 2 4 3 2" xfId="565"/>
    <cellStyle name="Millares 6 2 4 3 2 2" xfId="566"/>
    <cellStyle name="Millares 6 2 4 3 3" xfId="567"/>
    <cellStyle name="Millares 6 2 4 4" xfId="568"/>
    <cellStyle name="Millares 6 2 4 4 2" xfId="569"/>
    <cellStyle name="Millares 6 2 4 5" xfId="570"/>
    <cellStyle name="Millares 6 2 5" xfId="571"/>
    <cellStyle name="Millares 6 2 5 2" xfId="572"/>
    <cellStyle name="Millares 6 2 5 2 2" xfId="573"/>
    <cellStyle name="Millares 6 2 5 2 2 2" xfId="574"/>
    <cellStyle name="Millares 6 2 5 2 3" xfId="575"/>
    <cellStyle name="Millares 6 2 5 3" xfId="576"/>
    <cellStyle name="Millares 6 2 5 3 2" xfId="577"/>
    <cellStyle name="Millares 6 2 5 4" xfId="578"/>
    <cellStyle name="Millares 6 2 6" xfId="579"/>
    <cellStyle name="Millares 6 2 6 2" xfId="580"/>
    <cellStyle name="Millares 6 2 6 2 2" xfId="581"/>
    <cellStyle name="Millares 6 2 6 3" xfId="582"/>
    <cellStyle name="Millares 6 2 7" xfId="583"/>
    <cellStyle name="Millares 6 2 7 2" xfId="584"/>
    <cellStyle name="Millares 6 2 8" xfId="585"/>
    <cellStyle name="Millares 6 3" xfId="586"/>
    <cellStyle name="Millares 6 3 2" xfId="587"/>
    <cellStyle name="Millares 6 3 2 2" xfId="588"/>
    <cellStyle name="Millares 6 3 2 2 2" xfId="589"/>
    <cellStyle name="Millares 6 3 2 2 2 2" xfId="590"/>
    <cellStyle name="Millares 6 3 2 2 2 2 2" xfId="591"/>
    <cellStyle name="Millares 6 3 2 2 2 2 2 2" xfId="592"/>
    <cellStyle name="Millares 6 3 2 2 2 2 3" xfId="593"/>
    <cellStyle name="Millares 6 3 2 2 2 3" xfId="594"/>
    <cellStyle name="Millares 6 3 2 2 2 3 2" xfId="595"/>
    <cellStyle name="Millares 6 3 2 2 2 4" xfId="596"/>
    <cellStyle name="Millares 6 3 2 2 3" xfId="597"/>
    <cellStyle name="Millares 6 3 2 2 3 2" xfId="598"/>
    <cellStyle name="Millares 6 3 2 2 3 2 2" xfId="599"/>
    <cellStyle name="Millares 6 3 2 2 3 3" xfId="600"/>
    <cellStyle name="Millares 6 3 2 2 4" xfId="601"/>
    <cellStyle name="Millares 6 3 2 2 4 2" xfId="602"/>
    <cellStyle name="Millares 6 3 2 2 5" xfId="603"/>
    <cellStyle name="Millares 6 3 2 3" xfId="604"/>
    <cellStyle name="Millares 6 3 2 3 2" xfId="605"/>
    <cellStyle name="Millares 6 3 2 3 2 2" xfId="606"/>
    <cellStyle name="Millares 6 3 2 3 2 2 2" xfId="607"/>
    <cellStyle name="Millares 6 3 2 3 2 3" xfId="608"/>
    <cellStyle name="Millares 6 3 2 3 3" xfId="609"/>
    <cellStyle name="Millares 6 3 2 3 3 2" xfId="610"/>
    <cellStyle name="Millares 6 3 2 3 4" xfId="611"/>
    <cellStyle name="Millares 6 3 2 4" xfId="612"/>
    <cellStyle name="Millares 6 3 2 4 2" xfId="613"/>
    <cellStyle name="Millares 6 3 2 4 2 2" xfId="614"/>
    <cellStyle name="Millares 6 3 2 4 3" xfId="615"/>
    <cellStyle name="Millares 6 3 2 5" xfId="616"/>
    <cellStyle name="Millares 6 3 2 5 2" xfId="617"/>
    <cellStyle name="Millares 6 3 2 6" xfId="618"/>
    <cellStyle name="Millares 6 3 3" xfId="619"/>
    <cellStyle name="Millares 6 3 3 2" xfId="620"/>
    <cellStyle name="Millares 6 3 3 2 2" xfId="621"/>
    <cellStyle name="Millares 6 3 3 2 2 2" xfId="622"/>
    <cellStyle name="Millares 6 3 3 2 2 2 2" xfId="623"/>
    <cellStyle name="Millares 6 3 3 2 2 3" xfId="624"/>
    <cellStyle name="Millares 6 3 3 2 3" xfId="625"/>
    <cellStyle name="Millares 6 3 3 2 3 2" xfId="626"/>
    <cellStyle name="Millares 6 3 3 2 4" xfId="627"/>
    <cellStyle name="Millares 6 3 3 3" xfId="628"/>
    <cellStyle name="Millares 6 3 3 3 2" xfId="629"/>
    <cellStyle name="Millares 6 3 3 3 2 2" xfId="630"/>
    <cellStyle name="Millares 6 3 3 3 3" xfId="631"/>
    <cellStyle name="Millares 6 3 3 4" xfId="632"/>
    <cellStyle name="Millares 6 3 3 4 2" xfId="633"/>
    <cellStyle name="Millares 6 3 3 5" xfId="634"/>
    <cellStyle name="Millares 6 3 4" xfId="635"/>
    <cellStyle name="Millares 6 3 4 2" xfId="636"/>
    <cellStyle name="Millares 6 3 4 2 2" xfId="637"/>
    <cellStyle name="Millares 6 3 4 2 2 2" xfId="638"/>
    <cellStyle name="Millares 6 3 4 2 3" xfId="639"/>
    <cellStyle name="Millares 6 3 4 3" xfId="640"/>
    <cellStyle name="Millares 6 3 4 3 2" xfId="641"/>
    <cellStyle name="Millares 6 3 4 4" xfId="642"/>
    <cellStyle name="Millares 6 3 5" xfId="643"/>
    <cellStyle name="Millares 6 3 5 2" xfId="644"/>
    <cellStyle name="Millares 6 3 5 2 2" xfId="645"/>
    <cellStyle name="Millares 6 3 5 3" xfId="646"/>
    <cellStyle name="Millares 6 3 6" xfId="647"/>
    <cellStyle name="Millares 6 3 6 2" xfId="648"/>
    <cellStyle name="Millares 6 3 7" xfId="649"/>
    <cellStyle name="Millares 6 4" xfId="650"/>
    <cellStyle name="Millares 6 4 2" xfId="651"/>
    <cellStyle name="Millares 6 4 2 2" xfId="652"/>
    <cellStyle name="Millares 6 4 2 2 2" xfId="653"/>
    <cellStyle name="Millares 6 4 2 2 2 2" xfId="654"/>
    <cellStyle name="Millares 6 4 2 2 2 2 2" xfId="655"/>
    <cellStyle name="Millares 6 4 2 2 2 3" xfId="656"/>
    <cellStyle name="Millares 6 4 2 2 3" xfId="657"/>
    <cellStyle name="Millares 6 4 2 2 3 2" xfId="658"/>
    <cellStyle name="Millares 6 4 2 2 4" xfId="659"/>
    <cellStyle name="Millares 6 4 2 3" xfId="660"/>
    <cellStyle name="Millares 6 4 2 3 2" xfId="661"/>
    <cellStyle name="Millares 6 4 2 3 2 2" xfId="662"/>
    <cellStyle name="Millares 6 4 2 3 3" xfId="663"/>
    <cellStyle name="Millares 6 4 2 4" xfId="664"/>
    <cellStyle name="Millares 6 4 2 4 2" xfId="665"/>
    <cellStyle name="Millares 6 4 2 5" xfId="666"/>
    <cellStyle name="Millares 6 4 3" xfId="667"/>
    <cellStyle name="Millares 6 4 3 2" xfId="668"/>
    <cellStyle name="Millares 6 4 3 2 2" xfId="669"/>
    <cellStyle name="Millares 6 4 3 2 2 2" xfId="670"/>
    <cellStyle name="Millares 6 4 3 2 3" xfId="671"/>
    <cellStyle name="Millares 6 4 3 3" xfId="672"/>
    <cellStyle name="Millares 6 4 3 3 2" xfId="673"/>
    <cellStyle name="Millares 6 4 3 4" xfId="674"/>
    <cellStyle name="Millares 6 4 4" xfId="675"/>
    <cellStyle name="Millares 6 4 4 2" xfId="676"/>
    <cellStyle name="Millares 6 4 4 2 2" xfId="677"/>
    <cellStyle name="Millares 6 4 4 3" xfId="678"/>
    <cellStyle name="Millares 6 4 5" xfId="679"/>
    <cellStyle name="Millares 6 4 5 2" xfId="680"/>
    <cellStyle name="Millares 6 4 6" xfId="681"/>
    <cellStyle name="Millares 6 5" xfId="682"/>
    <cellStyle name="Millares 6 5 2" xfId="683"/>
    <cellStyle name="Millares 6 5 2 2" xfId="684"/>
    <cellStyle name="Millares 6 5 2 2 2" xfId="685"/>
    <cellStyle name="Millares 6 5 2 2 2 2" xfId="686"/>
    <cellStyle name="Millares 6 5 2 2 3" xfId="687"/>
    <cellStyle name="Millares 6 5 2 3" xfId="688"/>
    <cellStyle name="Millares 6 5 2 3 2" xfId="689"/>
    <cellStyle name="Millares 6 5 2 4" xfId="690"/>
    <cellStyle name="Millares 6 5 3" xfId="691"/>
    <cellStyle name="Millares 6 5 3 2" xfId="692"/>
    <cellStyle name="Millares 6 5 3 2 2" xfId="693"/>
    <cellStyle name="Millares 6 5 3 3" xfId="694"/>
    <cellStyle name="Millares 6 5 4" xfId="695"/>
    <cellStyle name="Millares 6 5 4 2" xfId="696"/>
    <cellStyle name="Millares 6 5 5" xfId="697"/>
    <cellStyle name="Millares 6 6" xfId="698"/>
    <cellStyle name="Millares 6 6 2" xfId="699"/>
    <cellStyle name="Millares 6 6 2 2" xfId="700"/>
    <cellStyle name="Millares 6 6 2 2 2" xfId="701"/>
    <cellStyle name="Millares 6 6 2 3" xfId="702"/>
    <cellStyle name="Millares 6 6 3" xfId="703"/>
    <cellStyle name="Millares 6 6 3 2" xfId="704"/>
    <cellStyle name="Millares 6 6 4" xfId="705"/>
    <cellStyle name="Millares 6 7" xfId="706"/>
    <cellStyle name="Millares 6 7 2" xfId="707"/>
    <cellStyle name="Millares 6 7 2 2" xfId="708"/>
    <cellStyle name="Millares 6 7 3" xfId="709"/>
    <cellStyle name="Millares 6 8" xfId="710"/>
    <cellStyle name="Millares 6 8 2" xfId="711"/>
    <cellStyle name="Millares 6 9" xfId="712"/>
    <cellStyle name="Millares 7" xfId="713"/>
    <cellStyle name="Millares 7 2" xfId="714"/>
    <cellStyle name="Millares 7 2 2" xfId="715"/>
    <cellStyle name="Millares 7 2 2 2" xfId="716"/>
    <cellStyle name="Millares 7 2 2 2 2" xfId="717"/>
    <cellStyle name="Millares 7 2 2 2 2 2" xfId="718"/>
    <cellStyle name="Millares 7 2 2 2 2 2 2" xfId="719"/>
    <cellStyle name="Millares 7 2 2 2 2 2 2 2" xfId="720"/>
    <cellStyle name="Millares 7 2 2 2 2 2 3" xfId="721"/>
    <cellStyle name="Millares 7 2 2 2 2 3" xfId="722"/>
    <cellStyle name="Millares 7 2 2 2 2 3 2" xfId="723"/>
    <cellStyle name="Millares 7 2 2 2 2 4" xfId="724"/>
    <cellStyle name="Millares 7 2 2 2 3" xfId="725"/>
    <cellStyle name="Millares 7 2 2 2 3 2" xfId="726"/>
    <cellStyle name="Millares 7 2 2 2 3 2 2" xfId="727"/>
    <cellStyle name="Millares 7 2 2 2 3 3" xfId="728"/>
    <cellStyle name="Millares 7 2 2 2 4" xfId="729"/>
    <cellStyle name="Millares 7 2 2 2 4 2" xfId="730"/>
    <cellStyle name="Millares 7 2 2 2 5" xfId="731"/>
    <cellStyle name="Millares 7 2 2 3" xfId="732"/>
    <cellStyle name="Millares 7 2 2 3 2" xfId="733"/>
    <cellStyle name="Millares 7 2 2 3 2 2" xfId="734"/>
    <cellStyle name="Millares 7 2 2 3 2 2 2" xfId="735"/>
    <cellStyle name="Millares 7 2 2 3 2 3" xfId="736"/>
    <cellStyle name="Millares 7 2 2 3 3" xfId="737"/>
    <cellStyle name="Millares 7 2 2 3 3 2" xfId="738"/>
    <cellStyle name="Millares 7 2 2 3 4" xfId="739"/>
    <cellStyle name="Millares 7 2 2 4" xfId="740"/>
    <cellStyle name="Millares 7 2 2 4 2" xfId="741"/>
    <cellStyle name="Millares 7 2 2 4 2 2" xfId="742"/>
    <cellStyle name="Millares 7 2 2 4 3" xfId="743"/>
    <cellStyle name="Millares 7 2 2 5" xfId="744"/>
    <cellStyle name="Millares 7 2 2 5 2" xfId="745"/>
    <cellStyle name="Millares 7 2 2 6" xfId="746"/>
    <cellStyle name="Millares 7 2 3" xfId="747"/>
    <cellStyle name="Millares 7 2 3 2" xfId="748"/>
    <cellStyle name="Millares 7 2 3 2 2" xfId="749"/>
    <cellStyle name="Millares 7 2 3 2 2 2" xfId="750"/>
    <cellStyle name="Millares 7 2 3 2 2 2 2" xfId="751"/>
    <cellStyle name="Millares 7 2 3 2 2 3" xfId="752"/>
    <cellStyle name="Millares 7 2 3 2 3" xfId="753"/>
    <cellStyle name="Millares 7 2 3 2 3 2" xfId="754"/>
    <cellStyle name="Millares 7 2 3 2 4" xfId="755"/>
    <cellStyle name="Millares 7 2 3 3" xfId="756"/>
    <cellStyle name="Millares 7 2 3 3 2" xfId="757"/>
    <cellStyle name="Millares 7 2 3 3 2 2" xfId="758"/>
    <cellStyle name="Millares 7 2 3 3 3" xfId="759"/>
    <cellStyle name="Millares 7 2 3 4" xfId="760"/>
    <cellStyle name="Millares 7 2 3 4 2" xfId="761"/>
    <cellStyle name="Millares 7 2 3 5" xfId="762"/>
    <cellStyle name="Millares 7 2 4" xfId="763"/>
    <cellStyle name="Millares 7 2 4 2" xfId="764"/>
    <cellStyle name="Millares 7 2 4 2 2" xfId="765"/>
    <cellStyle name="Millares 7 2 4 2 2 2" xfId="766"/>
    <cellStyle name="Millares 7 2 4 2 3" xfId="767"/>
    <cellStyle name="Millares 7 2 4 3" xfId="768"/>
    <cellStyle name="Millares 7 2 4 3 2" xfId="769"/>
    <cellStyle name="Millares 7 2 4 4" xfId="770"/>
    <cellStyle name="Millares 7 2 5" xfId="771"/>
    <cellStyle name="Millares 7 2 5 2" xfId="772"/>
    <cellStyle name="Millares 7 2 5 2 2" xfId="773"/>
    <cellStyle name="Millares 7 2 5 3" xfId="774"/>
    <cellStyle name="Millares 7 2 6" xfId="775"/>
    <cellStyle name="Millares 7 2 6 2" xfId="776"/>
    <cellStyle name="Millares 7 2 7" xfId="777"/>
    <cellStyle name="Millares 7 3" xfId="778"/>
    <cellStyle name="Millares 7 3 2" xfId="779"/>
    <cellStyle name="Millares 7 3 2 2" xfId="780"/>
    <cellStyle name="Millares 7 3 2 2 2" xfId="781"/>
    <cellStyle name="Millares 7 3 2 2 2 2" xfId="782"/>
    <cellStyle name="Millares 7 3 2 2 2 2 2" xfId="783"/>
    <cellStyle name="Millares 7 3 2 2 2 3" xfId="784"/>
    <cellStyle name="Millares 7 3 2 2 3" xfId="785"/>
    <cellStyle name="Millares 7 3 2 2 3 2" xfId="786"/>
    <cellStyle name="Millares 7 3 2 2 4" xfId="787"/>
    <cellStyle name="Millares 7 3 2 3" xfId="788"/>
    <cellStyle name="Millares 7 3 2 3 2" xfId="789"/>
    <cellStyle name="Millares 7 3 2 3 2 2" xfId="790"/>
    <cellStyle name="Millares 7 3 2 3 3" xfId="791"/>
    <cellStyle name="Millares 7 3 2 4" xfId="792"/>
    <cellStyle name="Millares 7 3 2 4 2" xfId="793"/>
    <cellStyle name="Millares 7 3 2 5" xfId="794"/>
    <cellStyle name="Millares 7 3 3" xfId="795"/>
    <cellStyle name="Millares 7 3 3 2" xfId="796"/>
    <cellStyle name="Millares 7 3 3 2 2" xfId="797"/>
    <cellStyle name="Millares 7 3 3 2 2 2" xfId="798"/>
    <cellStyle name="Millares 7 3 3 2 3" xfId="799"/>
    <cellStyle name="Millares 7 3 3 3" xfId="800"/>
    <cellStyle name="Millares 7 3 3 3 2" xfId="801"/>
    <cellStyle name="Millares 7 3 3 4" xfId="802"/>
    <cellStyle name="Millares 7 3 4" xfId="803"/>
    <cellStyle name="Millares 7 3 4 2" xfId="804"/>
    <cellStyle name="Millares 7 3 4 2 2" xfId="805"/>
    <cellStyle name="Millares 7 3 4 3" xfId="806"/>
    <cellStyle name="Millares 7 3 5" xfId="807"/>
    <cellStyle name="Millares 7 3 5 2" xfId="808"/>
    <cellStyle name="Millares 7 3 6" xfId="809"/>
    <cellStyle name="Millares 7 4" xfId="810"/>
    <cellStyle name="Millares 7 4 2" xfId="811"/>
    <cellStyle name="Millares 7 4 2 2" xfId="812"/>
    <cellStyle name="Millares 7 4 2 2 2" xfId="813"/>
    <cellStyle name="Millares 7 4 2 2 2 2" xfId="814"/>
    <cellStyle name="Millares 7 4 2 2 3" xfId="815"/>
    <cellStyle name="Millares 7 4 2 3" xfId="816"/>
    <cellStyle name="Millares 7 4 2 3 2" xfId="817"/>
    <cellStyle name="Millares 7 4 2 4" xfId="818"/>
    <cellStyle name="Millares 7 4 3" xfId="819"/>
    <cellStyle name="Millares 7 4 3 2" xfId="820"/>
    <cellStyle name="Millares 7 4 3 2 2" xfId="821"/>
    <cellStyle name="Millares 7 4 3 3" xfId="822"/>
    <cellStyle name="Millares 7 4 4" xfId="823"/>
    <cellStyle name="Millares 7 4 4 2" xfId="824"/>
    <cellStyle name="Millares 7 4 5" xfId="825"/>
    <cellStyle name="Millares 7 5" xfId="826"/>
    <cellStyle name="Millares 7 5 2" xfId="827"/>
    <cellStyle name="Millares 7 5 2 2" xfId="828"/>
    <cellStyle name="Millares 7 5 2 2 2" xfId="829"/>
    <cellStyle name="Millares 7 5 2 3" xfId="830"/>
    <cellStyle name="Millares 7 5 3" xfId="831"/>
    <cellStyle name="Millares 7 5 3 2" xfId="832"/>
    <cellStyle name="Millares 7 5 4" xfId="833"/>
    <cellStyle name="Millares 7 6" xfId="834"/>
    <cellStyle name="Millares 7 6 2" xfId="835"/>
    <cellStyle name="Millares 7 6 2 2" xfId="836"/>
    <cellStyle name="Millares 7 6 3" xfId="837"/>
    <cellStyle name="Millares 7 7" xfId="838"/>
    <cellStyle name="Millares 7 7 2" xfId="839"/>
    <cellStyle name="Millares 7 8" xfId="840"/>
    <cellStyle name="Millares 8" xfId="841"/>
    <cellStyle name="Millares 9" xfId="842"/>
    <cellStyle name="MillÔres [0]_LISTADO MAESTRO DE DOCUMENTOS" xfId="843"/>
    <cellStyle name="Currency" xfId="844"/>
    <cellStyle name="Currency [0]" xfId="845"/>
    <cellStyle name="Neutral" xfId="846"/>
    <cellStyle name="Normal 10" xfId="847"/>
    <cellStyle name="Normal 11" xfId="848"/>
    <cellStyle name="Normal 11 2" xfId="849"/>
    <cellStyle name="Normal 11 2 2" xfId="850"/>
    <cellStyle name="Normal 11 2 2 2" xfId="851"/>
    <cellStyle name="Normal 11 2 2 2 2" xfId="852"/>
    <cellStyle name="Normal 11 2 2 2 2 2" xfId="853"/>
    <cellStyle name="Normal 11 2 2 2 2 2 2" xfId="854"/>
    <cellStyle name="Normal 11 2 2 2 2 3" xfId="855"/>
    <cellStyle name="Normal 11 2 2 2 3" xfId="856"/>
    <cellStyle name="Normal 11 2 2 2 3 2" xfId="857"/>
    <cellStyle name="Normal 11 2 2 2 4" xfId="858"/>
    <cellStyle name="Normal 11 2 2 3" xfId="859"/>
    <cellStyle name="Normal 11 2 2 3 2" xfId="860"/>
    <cellStyle name="Normal 11 2 2 3 2 2" xfId="861"/>
    <cellStyle name="Normal 11 2 2 3 3" xfId="862"/>
    <cellStyle name="Normal 11 2 2 4" xfId="863"/>
    <cellStyle name="Normal 11 2 2 4 2" xfId="864"/>
    <cellStyle name="Normal 11 2 2 5" xfId="865"/>
    <cellStyle name="Normal 11 2 3" xfId="866"/>
    <cellStyle name="Normal 11 2 3 2" xfId="867"/>
    <cellStyle name="Normal 11 2 3 2 2" xfId="868"/>
    <cellStyle name="Normal 11 2 3 2 2 2" xfId="869"/>
    <cellStyle name="Normal 11 2 3 2 3" xfId="870"/>
    <cellStyle name="Normal 11 2 3 3" xfId="871"/>
    <cellStyle name="Normal 11 2 3 3 2" xfId="872"/>
    <cellStyle name="Normal 11 2 3 4" xfId="873"/>
    <cellStyle name="Normal 11 2 4" xfId="874"/>
    <cellStyle name="Normal 11 2 4 2" xfId="875"/>
    <cellStyle name="Normal 11 2 4 2 2" xfId="876"/>
    <cellStyle name="Normal 11 2 4 3" xfId="877"/>
    <cellStyle name="Normal 11 2 5" xfId="878"/>
    <cellStyle name="Normal 11 2 5 2" xfId="879"/>
    <cellStyle name="Normal 11 2 6" xfId="880"/>
    <cellStyle name="Normal 11 3" xfId="881"/>
    <cellStyle name="Normal 11 3 2" xfId="882"/>
    <cellStyle name="Normal 11 3 2 2" xfId="883"/>
    <cellStyle name="Normal 11 3 2 2 2" xfId="884"/>
    <cellStyle name="Normal 11 3 2 2 2 2" xfId="885"/>
    <cellStyle name="Normal 11 3 2 2 3" xfId="886"/>
    <cellStyle name="Normal 11 3 2 3" xfId="887"/>
    <cellStyle name="Normal 11 3 2 3 2" xfId="888"/>
    <cellStyle name="Normal 11 3 2 4" xfId="889"/>
    <cellStyle name="Normal 11 3 3" xfId="890"/>
    <cellStyle name="Normal 11 3 3 2" xfId="891"/>
    <cellStyle name="Normal 11 3 3 2 2" xfId="892"/>
    <cellStyle name="Normal 11 3 3 3" xfId="893"/>
    <cellStyle name="Normal 11 3 4" xfId="894"/>
    <cellStyle name="Normal 11 3 4 2" xfId="895"/>
    <cellStyle name="Normal 11 3 5" xfId="896"/>
    <cellStyle name="Normal 11 4" xfId="897"/>
    <cellStyle name="Normal 11 4 2" xfId="898"/>
    <cellStyle name="Normal 11 4 2 2" xfId="899"/>
    <cellStyle name="Normal 11 4 2 2 2" xfId="900"/>
    <cellStyle name="Normal 11 4 2 3" xfId="901"/>
    <cellStyle name="Normal 11 4 3" xfId="902"/>
    <cellStyle name="Normal 11 4 3 2" xfId="903"/>
    <cellStyle name="Normal 11 4 4" xfId="904"/>
    <cellStyle name="Normal 11 5" xfId="905"/>
    <cellStyle name="Normal 11 5 2" xfId="906"/>
    <cellStyle name="Normal 11 5 2 2" xfId="907"/>
    <cellStyle name="Normal 11 5 3" xfId="908"/>
    <cellStyle name="Normal 11 6" xfId="909"/>
    <cellStyle name="Normal 11 6 2" xfId="910"/>
    <cellStyle name="Normal 11 7" xfId="911"/>
    <cellStyle name="Normal 12" xfId="912"/>
    <cellStyle name="Normal 13" xfId="913"/>
    <cellStyle name="Normal 13 2" xfId="914"/>
    <cellStyle name="Normal 13 2 2" xfId="915"/>
    <cellStyle name="Normal 13 2 2 2" xfId="916"/>
    <cellStyle name="Normal 13 2 2 2 2" xfId="917"/>
    <cellStyle name="Normal 13 2 2 2 2 2" xfId="918"/>
    <cellStyle name="Normal 13 2 2 2 3" xfId="919"/>
    <cellStyle name="Normal 13 2 2 3" xfId="920"/>
    <cellStyle name="Normal 13 2 2 3 2" xfId="921"/>
    <cellStyle name="Normal 13 2 2 4" xfId="922"/>
    <cellStyle name="Normal 13 2 3" xfId="923"/>
    <cellStyle name="Normal 13 2 3 2" xfId="924"/>
    <cellStyle name="Normal 13 2 3 2 2" xfId="925"/>
    <cellStyle name="Normal 13 2 3 3" xfId="926"/>
    <cellStyle name="Normal 13 2 4" xfId="927"/>
    <cellStyle name="Normal 13 2 4 2" xfId="928"/>
    <cellStyle name="Normal 13 2 5" xfId="929"/>
    <cellStyle name="Normal 13 3" xfId="930"/>
    <cellStyle name="Normal 13 3 2" xfId="931"/>
    <cellStyle name="Normal 13 3 2 2" xfId="932"/>
    <cellStyle name="Normal 13 3 2 2 2" xfId="933"/>
    <cellStyle name="Normal 13 3 2 3" xfId="934"/>
    <cellStyle name="Normal 13 3 3" xfId="935"/>
    <cellStyle name="Normal 13 3 3 2" xfId="936"/>
    <cellStyle name="Normal 13 3 4" xfId="937"/>
    <cellStyle name="Normal 13 4" xfId="938"/>
    <cellStyle name="Normal 13 4 2" xfId="939"/>
    <cellStyle name="Normal 13 4 2 2" xfId="940"/>
    <cellStyle name="Normal 13 4 3" xfId="941"/>
    <cellStyle name="Normal 13 5" xfId="942"/>
    <cellStyle name="Normal 13 5 2" xfId="943"/>
    <cellStyle name="Normal 13 6" xfId="944"/>
    <cellStyle name="Normal 14" xfId="945"/>
    <cellStyle name="Normal 15" xfId="946"/>
    <cellStyle name="Normal 15 2" xfId="947"/>
    <cellStyle name="Normal 15 2 2" xfId="948"/>
    <cellStyle name="Normal 15 2 2 2" xfId="949"/>
    <cellStyle name="Normal 15 2 2 2 2" xfId="950"/>
    <cellStyle name="Normal 15 2 2 3" xfId="951"/>
    <cellStyle name="Normal 15 2 3" xfId="952"/>
    <cellStyle name="Normal 15 2 3 2" xfId="953"/>
    <cellStyle name="Normal 15 2 4" xfId="954"/>
    <cellStyle name="Normal 15 3" xfId="955"/>
    <cellStyle name="Normal 15 3 2" xfId="956"/>
    <cellStyle name="Normal 15 3 2 2" xfId="957"/>
    <cellStyle name="Normal 15 3 3" xfId="958"/>
    <cellStyle name="Normal 15 4" xfId="959"/>
    <cellStyle name="Normal 15 4 2" xfId="960"/>
    <cellStyle name="Normal 15 5" xfId="961"/>
    <cellStyle name="Normal 16" xfId="962"/>
    <cellStyle name="Normal 16 2" xfId="963"/>
    <cellStyle name="Normal 16 2 2" xfId="964"/>
    <cellStyle name="Normal 16 2 2 2" xfId="965"/>
    <cellStyle name="Normal 16 2 2 2 2" xfId="966"/>
    <cellStyle name="Normal 16 2 2 3" xfId="967"/>
    <cellStyle name="Normal 16 2 3" xfId="968"/>
    <cellStyle name="Normal 16 2 3 2" xfId="969"/>
    <cellStyle name="Normal 16 2 4" xfId="970"/>
    <cellStyle name="Normal 16 3" xfId="971"/>
    <cellStyle name="Normal 16 3 2" xfId="972"/>
    <cellStyle name="Normal 16 3 2 2" xfId="973"/>
    <cellStyle name="Normal 16 3 3" xfId="974"/>
    <cellStyle name="Normal 16 4" xfId="975"/>
    <cellStyle name="Normal 16 4 2" xfId="976"/>
    <cellStyle name="Normal 16 5" xfId="977"/>
    <cellStyle name="Normal 17" xfId="978"/>
    <cellStyle name="Normal 18" xfId="979"/>
    <cellStyle name="Normal 18 2" xfId="980"/>
    <cellStyle name="Normal 18 2 2" xfId="981"/>
    <cellStyle name="Normal 18 2 2 2" xfId="982"/>
    <cellStyle name="Normal 18 2 3" xfId="983"/>
    <cellStyle name="Normal 18 3" xfId="984"/>
    <cellStyle name="Normal 18 3 2" xfId="985"/>
    <cellStyle name="Normal 18 4" xfId="986"/>
    <cellStyle name="Normal 19" xfId="987"/>
    <cellStyle name="Normal 2" xfId="988"/>
    <cellStyle name="Normal 2 2" xfId="989"/>
    <cellStyle name="Normal 2 3" xfId="990"/>
    <cellStyle name="Normal 20" xfId="991"/>
    <cellStyle name="Normal 20 2" xfId="992"/>
    <cellStyle name="Normal 20 2 2" xfId="993"/>
    <cellStyle name="Normal 20 3" xfId="994"/>
    <cellStyle name="Normal 21" xfId="995"/>
    <cellStyle name="Normal 22" xfId="996"/>
    <cellStyle name="Normal 22 2" xfId="997"/>
    <cellStyle name="Normal 23" xfId="998"/>
    <cellStyle name="Normal 24" xfId="999"/>
    <cellStyle name="Normal 3" xfId="1000"/>
    <cellStyle name="Normal 3 2" xfId="1001"/>
    <cellStyle name="Normal 4" xfId="1002"/>
    <cellStyle name="Normal 4 2" xfId="1003"/>
    <cellStyle name="Normal 5" xfId="1004"/>
    <cellStyle name="Normal 5 2" xfId="1005"/>
    <cellStyle name="Normal 5 2 2" xfId="1006"/>
    <cellStyle name="Normal 5 2 2 2" xfId="1007"/>
    <cellStyle name="Normal 5 2 2 2 2" xfId="1008"/>
    <cellStyle name="Normal 5 2 2 2 2 2" xfId="1009"/>
    <cellStyle name="Normal 5 2 2 2 2 2 2" xfId="1010"/>
    <cellStyle name="Normal 5 2 2 2 2 2 2 2" xfId="1011"/>
    <cellStyle name="Normal 5 2 2 2 2 2 2 2 2" xfId="1012"/>
    <cellStyle name="Normal 5 2 2 2 2 2 2 3" xfId="1013"/>
    <cellStyle name="Normal 5 2 2 2 2 2 3" xfId="1014"/>
    <cellStyle name="Normal 5 2 2 2 2 2 3 2" xfId="1015"/>
    <cellStyle name="Normal 5 2 2 2 2 2 4" xfId="1016"/>
    <cellStyle name="Normal 5 2 2 2 2 3" xfId="1017"/>
    <cellStyle name="Normal 5 2 2 2 2 3 2" xfId="1018"/>
    <cellStyle name="Normal 5 2 2 2 2 3 2 2" xfId="1019"/>
    <cellStyle name="Normal 5 2 2 2 2 3 3" xfId="1020"/>
    <cellStyle name="Normal 5 2 2 2 2 4" xfId="1021"/>
    <cellStyle name="Normal 5 2 2 2 2 4 2" xfId="1022"/>
    <cellStyle name="Normal 5 2 2 2 2 5" xfId="1023"/>
    <cellStyle name="Normal 5 2 2 2 3" xfId="1024"/>
    <cellStyle name="Normal 5 2 2 2 3 2" xfId="1025"/>
    <cellStyle name="Normal 5 2 2 2 3 2 2" xfId="1026"/>
    <cellStyle name="Normal 5 2 2 2 3 2 2 2" xfId="1027"/>
    <cellStyle name="Normal 5 2 2 2 3 2 3" xfId="1028"/>
    <cellStyle name="Normal 5 2 2 2 3 3" xfId="1029"/>
    <cellStyle name="Normal 5 2 2 2 3 3 2" xfId="1030"/>
    <cellStyle name="Normal 5 2 2 2 3 4" xfId="1031"/>
    <cellStyle name="Normal 5 2 2 2 4" xfId="1032"/>
    <cellStyle name="Normal 5 2 2 2 4 2" xfId="1033"/>
    <cellStyle name="Normal 5 2 2 2 4 2 2" xfId="1034"/>
    <cellStyle name="Normal 5 2 2 2 4 3" xfId="1035"/>
    <cellStyle name="Normal 5 2 2 2 5" xfId="1036"/>
    <cellStyle name="Normal 5 2 2 2 5 2" xfId="1037"/>
    <cellStyle name="Normal 5 2 2 2 6" xfId="1038"/>
    <cellStyle name="Normal 5 2 2 3" xfId="1039"/>
    <cellStyle name="Normal 5 2 2 3 2" xfId="1040"/>
    <cellStyle name="Normal 5 2 2 3 2 2" xfId="1041"/>
    <cellStyle name="Normal 5 2 2 3 2 2 2" xfId="1042"/>
    <cellStyle name="Normal 5 2 2 3 2 2 2 2" xfId="1043"/>
    <cellStyle name="Normal 5 2 2 3 2 2 3" xfId="1044"/>
    <cellStyle name="Normal 5 2 2 3 2 3" xfId="1045"/>
    <cellStyle name="Normal 5 2 2 3 2 3 2" xfId="1046"/>
    <cellStyle name="Normal 5 2 2 3 2 4" xfId="1047"/>
    <cellStyle name="Normal 5 2 2 3 3" xfId="1048"/>
    <cellStyle name="Normal 5 2 2 3 3 2" xfId="1049"/>
    <cellStyle name="Normal 5 2 2 3 3 2 2" xfId="1050"/>
    <cellStyle name="Normal 5 2 2 3 3 3" xfId="1051"/>
    <cellStyle name="Normal 5 2 2 3 4" xfId="1052"/>
    <cellStyle name="Normal 5 2 2 3 4 2" xfId="1053"/>
    <cellStyle name="Normal 5 2 2 3 5" xfId="1054"/>
    <cellStyle name="Normal 5 2 2 4" xfId="1055"/>
    <cellStyle name="Normal 5 2 2 4 2" xfId="1056"/>
    <cellStyle name="Normal 5 2 2 4 2 2" xfId="1057"/>
    <cellStyle name="Normal 5 2 2 4 2 2 2" xfId="1058"/>
    <cellStyle name="Normal 5 2 2 4 2 3" xfId="1059"/>
    <cellStyle name="Normal 5 2 2 4 3" xfId="1060"/>
    <cellStyle name="Normal 5 2 2 4 3 2" xfId="1061"/>
    <cellStyle name="Normal 5 2 2 4 4" xfId="1062"/>
    <cellStyle name="Normal 5 2 2 5" xfId="1063"/>
    <cellStyle name="Normal 5 2 2 5 2" xfId="1064"/>
    <cellStyle name="Normal 5 2 2 5 2 2" xfId="1065"/>
    <cellStyle name="Normal 5 2 2 5 3" xfId="1066"/>
    <cellStyle name="Normal 5 2 2 6" xfId="1067"/>
    <cellStyle name="Normal 5 2 2 6 2" xfId="1068"/>
    <cellStyle name="Normal 5 2 2 7" xfId="1069"/>
    <cellStyle name="Normal 5 2 3" xfId="1070"/>
    <cellStyle name="Normal 5 2 3 2" xfId="1071"/>
    <cellStyle name="Normal 5 2 3 2 2" xfId="1072"/>
    <cellStyle name="Normal 5 2 3 2 2 2" xfId="1073"/>
    <cellStyle name="Normal 5 2 3 2 2 2 2" xfId="1074"/>
    <cellStyle name="Normal 5 2 3 2 2 2 2 2" xfId="1075"/>
    <cellStyle name="Normal 5 2 3 2 2 2 3" xfId="1076"/>
    <cellStyle name="Normal 5 2 3 2 2 3" xfId="1077"/>
    <cellStyle name="Normal 5 2 3 2 2 3 2" xfId="1078"/>
    <cellStyle name="Normal 5 2 3 2 2 4" xfId="1079"/>
    <cellStyle name="Normal 5 2 3 2 3" xfId="1080"/>
    <cellStyle name="Normal 5 2 3 2 3 2" xfId="1081"/>
    <cellStyle name="Normal 5 2 3 2 3 2 2" xfId="1082"/>
    <cellStyle name="Normal 5 2 3 2 3 3" xfId="1083"/>
    <cellStyle name="Normal 5 2 3 2 4" xfId="1084"/>
    <cellStyle name="Normal 5 2 3 2 4 2" xfId="1085"/>
    <cellStyle name="Normal 5 2 3 2 5" xfId="1086"/>
    <cellStyle name="Normal 5 2 3 3" xfId="1087"/>
    <cellStyle name="Normal 5 2 3 3 2" xfId="1088"/>
    <cellStyle name="Normal 5 2 3 3 2 2" xfId="1089"/>
    <cellStyle name="Normal 5 2 3 3 2 2 2" xfId="1090"/>
    <cellStyle name="Normal 5 2 3 3 2 3" xfId="1091"/>
    <cellStyle name="Normal 5 2 3 3 3" xfId="1092"/>
    <cellStyle name="Normal 5 2 3 3 3 2" xfId="1093"/>
    <cellStyle name="Normal 5 2 3 3 4" xfId="1094"/>
    <cellStyle name="Normal 5 2 3 4" xfId="1095"/>
    <cellStyle name="Normal 5 2 3 4 2" xfId="1096"/>
    <cellStyle name="Normal 5 2 3 4 2 2" xfId="1097"/>
    <cellStyle name="Normal 5 2 3 4 3" xfId="1098"/>
    <cellStyle name="Normal 5 2 3 5" xfId="1099"/>
    <cellStyle name="Normal 5 2 3 5 2" xfId="1100"/>
    <cellStyle name="Normal 5 2 3 6" xfId="1101"/>
    <cellStyle name="Normal 5 2 4" xfId="1102"/>
    <cellStyle name="Normal 5 2 4 2" xfId="1103"/>
    <cellStyle name="Normal 5 2 4 2 2" xfId="1104"/>
    <cellStyle name="Normal 5 2 4 2 2 2" xfId="1105"/>
    <cellStyle name="Normal 5 2 4 2 2 2 2" xfId="1106"/>
    <cellStyle name="Normal 5 2 4 2 2 3" xfId="1107"/>
    <cellStyle name="Normal 5 2 4 2 3" xfId="1108"/>
    <cellStyle name="Normal 5 2 4 2 3 2" xfId="1109"/>
    <cellStyle name="Normal 5 2 4 2 4" xfId="1110"/>
    <cellStyle name="Normal 5 2 4 3" xfId="1111"/>
    <cellStyle name="Normal 5 2 4 3 2" xfId="1112"/>
    <cellStyle name="Normal 5 2 4 3 2 2" xfId="1113"/>
    <cellStyle name="Normal 5 2 4 3 3" xfId="1114"/>
    <cellStyle name="Normal 5 2 4 4" xfId="1115"/>
    <cellStyle name="Normal 5 2 4 4 2" xfId="1116"/>
    <cellStyle name="Normal 5 2 4 5" xfId="1117"/>
    <cellStyle name="Normal 5 2 5" xfId="1118"/>
    <cellStyle name="Normal 5 2 5 2" xfId="1119"/>
    <cellStyle name="Normal 5 2 5 2 2" xfId="1120"/>
    <cellStyle name="Normal 5 2 5 2 2 2" xfId="1121"/>
    <cellStyle name="Normal 5 2 5 2 3" xfId="1122"/>
    <cellStyle name="Normal 5 2 5 3" xfId="1123"/>
    <cellStyle name="Normal 5 2 5 3 2" xfId="1124"/>
    <cellStyle name="Normal 5 2 5 4" xfId="1125"/>
    <cellStyle name="Normal 5 2 6" xfId="1126"/>
    <cellStyle name="Normal 5 2 6 2" xfId="1127"/>
    <cellStyle name="Normal 5 2 6 2 2" xfId="1128"/>
    <cellStyle name="Normal 5 2 6 3" xfId="1129"/>
    <cellStyle name="Normal 5 2 7" xfId="1130"/>
    <cellStyle name="Normal 5 2 7 2" xfId="1131"/>
    <cellStyle name="Normal 5 2 8" xfId="1132"/>
    <cellStyle name="Normal 5 3" xfId="1133"/>
    <cellStyle name="Normal 5 3 2" xfId="1134"/>
    <cellStyle name="Normal 5 3 2 2" xfId="1135"/>
    <cellStyle name="Normal 5 3 2 2 2" xfId="1136"/>
    <cellStyle name="Normal 5 3 2 2 2 2" xfId="1137"/>
    <cellStyle name="Normal 5 3 2 2 2 2 2" xfId="1138"/>
    <cellStyle name="Normal 5 3 2 2 2 2 2 2" xfId="1139"/>
    <cellStyle name="Normal 5 3 2 2 2 2 3" xfId="1140"/>
    <cellStyle name="Normal 5 3 2 2 2 3" xfId="1141"/>
    <cellStyle name="Normal 5 3 2 2 2 3 2" xfId="1142"/>
    <cellStyle name="Normal 5 3 2 2 2 4" xfId="1143"/>
    <cellStyle name="Normal 5 3 2 2 3" xfId="1144"/>
    <cellStyle name="Normal 5 3 2 2 3 2" xfId="1145"/>
    <cellStyle name="Normal 5 3 2 2 3 2 2" xfId="1146"/>
    <cellStyle name="Normal 5 3 2 2 3 3" xfId="1147"/>
    <cellStyle name="Normal 5 3 2 2 4" xfId="1148"/>
    <cellStyle name="Normal 5 3 2 2 4 2" xfId="1149"/>
    <cellStyle name="Normal 5 3 2 2 5" xfId="1150"/>
    <cellStyle name="Normal 5 3 2 3" xfId="1151"/>
    <cellStyle name="Normal 5 3 2 3 2" xfId="1152"/>
    <cellStyle name="Normal 5 3 2 3 2 2" xfId="1153"/>
    <cellStyle name="Normal 5 3 2 3 2 2 2" xfId="1154"/>
    <cellStyle name="Normal 5 3 2 3 2 3" xfId="1155"/>
    <cellStyle name="Normal 5 3 2 3 3" xfId="1156"/>
    <cellStyle name="Normal 5 3 2 3 3 2" xfId="1157"/>
    <cellStyle name="Normal 5 3 2 3 4" xfId="1158"/>
    <cellStyle name="Normal 5 3 2 4" xfId="1159"/>
    <cellStyle name="Normal 5 3 2 4 2" xfId="1160"/>
    <cellStyle name="Normal 5 3 2 4 2 2" xfId="1161"/>
    <cellStyle name="Normal 5 3 2 4 3" xfId="1162"/>
    <cellStyle name="Normal 5 3 2 5" xfId="1163"/>
    <cellStyle name="Normal 5 3 2 5 2" xfId="1164"/>
    <cellStyle name="Normal 5 3 2 6" xfId="1165"/>
    <cellStyle name="Normal 5 3 3" xfId="1166"/>
    <cellStyle name="Normal 5 3 3 2" xfId="1167"/>
    <cellStyle name="Normal 5 3 3 2 2" xfId="1168"/>
    <cellStyle name="Normal 5 3 3 2 2 2" xfId="1169"/>
    <cellStyle name="Normal 5 3 3 2 2 2 2" xfId="1170"/>
    <cellStyle name="Normal 5 3 3 2 2 3" xfId="1171"/>
    <cellStyle name="Normal 5 3 3 2 3" xfId="1172"/>
    <cellStyle name="Normal 5 3 3 2 3 2" xfId="1173"/>
    <cellStyle name="Normal 5 3 3 2 4" xfId="1174"/>
    <cellStyle name="Normal 5 3 3 3" xfId="1175"/>
    <cellStyle name="Normal 5 3 3 3 2" xfId="1176"/>
    <cellStyle name="Normal 5 3 3 3 2 2" xfId="1177"/>
    <cellStyle name="Normal 5 3 3 3 3" xfId="1178"/>
    <cellStyle name="Normal 5 3 3 4" xfId="1179"/>
    <cellStyle name="Normal 5 3 3 4 2" xfId="1180"/>
    <cellStyle name="Normal 5 3 3 5" xfId="1181"/>
    <cellStyle name="Normal 5 3 4" xfId="1182"/>
    <cellStyle name="Normal 5 3 4 2" xfId="1183"/>
    <cellStyle name="Normal 5 3 4 2 2" xfId="1184"/>
    <cellStyle name="Normal 5 3 4 2 2 2" xfId="1185"/>
    <cellStyle name="Normal 5 3 4 2 3" xfId="1186"/>
    <cellStyle name="Normal 5 3 4 3" xfId="1187"/>
    <cellStyle name="Normal 5 3 4 3 2" xfId="1188"/>
    <cellStyle name="Normal 5 3 4 4" xfId="1189"/>
    <cellStyle name="Normal 5 3 5" xfId="1190"/>
    <cellStyle name="Normal 5 3 5 2" xfId="1191"/>
    <cellStyle name="Normal 5 3 5 2 2" xfId="1192"/>
    <cellStyle name="Normal 5 3 5 3" xfId="1193"/>
    <cellStyle name="Normal 5 3 6" xfId="1194"/>
    <cellStyle name="Normal 5 3 6 2" xfId="1195"/>
    <cellStyle name="Normal 5 3 7" xfId="1196"/>
    <cellStyle name="Normal 5 4" xfId="1197"/>
    <cellStyle name="Normal 5 4 2" xfId="1198"/>
    <cellStyle name="Normal 5 4 2 2" xfId="1199"/>
    <cellStyle name="Normal 5 4 2 2 2" xfId="1200"/>
    <cellStyle name="Normal 5 4 2 2 2 2" xfId="1201"/>
    <cellStyle name="Normal 5 4 2 2 2 2 2" xfId="1202"/>
    <cellStyle name="Normal 5 4 2 2 2 3" xfId="1203"/>
    <cellStyle name="Normal 5 4 2 2 3" xfId="1204"/>
    <cellStyle name="Normal 5 4 2 2 3 2" xfId="1205"/>
    <cellStyle name="Normal 5 4 2 2 4" xfId="1206"/>
    <cellStyle name="Normal 5 4 2 3" xfId="1207"/>
    <cellStyle name="Normal 5 4 2 3 2" xfId="1208"/>
    <cellStyle name="Normal 5 4 2 3 2 2" xfId="1209"/>
    <cellStyle name="Normal 5 4 2 3 3" xfId="1210"/>
    <cellStyle name="Normal 5 4 2 4" xfId="1211"/>
    <cellStyle name="Normal 5 4 2 4 2" xfId="1212"/>
    <cellStyle name="Normal 5 4 2 5" xfId="1213"/>
    <cellStyle name="Normal 5 4 3" xfId="1214"/>
    <cellStyle name="Normal 5 4 3 2" xfId="1215"/>
    <cellStyle name="Normal 5 4 3 2 2" xfId="1216"/>
    <cellStyle name="Normal 5 4 3 2 2 2" xfId="1217"/>
    <cellStyle name="Normal 5 4 3 2 3" xfId="1218"/>
    <cellStyle name="Normal 5 4 3 3" xfId="1219"/>
    <cellStyle name="Normal 5 4 3 3 2" xfId="1220"/>
    <cellStyle name="Normal 5 4 3 4" xfId="1221"/>
    <cellStyle name="Normal 5 4 4" xfId="1222"/>
    <cellStyle name="Normal 5 4 4 2" xfId="1223"/>
    <cellStyle name="Normal 5 4 4 2 2" xfId="1224"/>
    <cellStyle name="Normal 5 4 4 3" xfId="1225"/>
    <cellStyle name="Normal 5 4 5" xfId="1226"/>
    <cellStyle name="Normal 5 4 5 2" xfId="1227"/>
    <cellStyle name="Normal 5 4 6" xfId="1228"/>
    <cellStyle name="Normal 5 5" xfId="1229"/>
    <cellStyle name="Normal 5 5 2" xfId="1230"/>
    <cellStyle name="Normal 5 5 2 2" xfId="1231"/>
    <cellStyle name="Normal 5 5 2 2 2" xfId="1232"/>
    <cellStyle name="Normal 5 5 2 2 2 2" xfId="1233"/>
    <cellStyle name="Normal 5 5 2 2 3" xfId="1234"/>
    <cellStyle name="Normal 5 5 2 3" xfId="1235"/>
    <cellStyle name="Normal 5 5 2 3 2" xfId="1236"/>
    <cellStyle name="Normal 5 5 2 4" xfId="1237"/>
    <cellStyle name="Normal 5 5 3" xfId="1238"/>
    <cellStyle name="Normal 5 5 3 2" xfId="1239"/>
    <cellStyle name="Normal 5 5 3 2 2" xfId="1240"/>
    <cellStyle name="Normal 5 5 3 3" xfId="1241"/>
    <cellStyle name="Normal 5 5 4" xfId="1242"/>
    <cellStyle name="Normal 5 5 4 2" xfId="1243"/>
    <cellStyle name="Normal 5 5 5" xfId="1244"/>
    <cellStyle name="Normal 5 6" xfId="1245"/>
    <cellStyle name="Normal 5 6 2" xfId="1246"/>
    <cellStyle name="Normal 5 6 2 2" xfId="1247"/>
    <cellStyle name="Normal 5 6 2 2 2" xfId="1248"/>
    <cellStyle name="Normal 5 6 2 3" xfId="1249"/>
    <cellStyle name="Normal 5 6 3" xfId="1250"/>
    <cellStyle name="Normal 5 6 3 2" xfId="1251"/>
    <cellStyle name="Normal 5 6 4" xfId="1252"/>
    <cellStyle name="Normal 5 7" xfId="1253"/>
    <cellStyle name="Normal 5 7 2" xfId="1254"/>
    <cellStyle name="Normal 5 7 2 2" xfId="1255"/>
    <cellStyle name="Normal 5 7 3" xfId="1256"/>
    <cellStyle name="Normal 5 8" xfId="1257"/>
    <cellStyle name="Normal 5 8 2" xfId="1258"/>
    <cellStyle name="Normal 5 9" xfId="1259"/>
    <cellStyle name="Normal 6" xfId="1260"/>
    <cellStyle name="Normal 7" xfId="1261"/>
    <cellStyle name="Normal 7 2" xfId="1262"/>
    <cellStyle name="Normal 7 2 2" xfId="1263"/>
    <cellStyle name="Normal 7 2 2 2" xfId="1264"/>
    <cellStyle name="Normal 7 2 2 2 2" xfId="1265"/>
    <cellStyle name="Normal 7 2 2 2 2 2" xfId="1266"/>
    <cellStyle name="Normal 7 2 2 2 2 2 2" xfId="1267"/>
    <cellStyle name="Normal 7 2 2 2 2 2 2 2" xfId="1268"/>
    <cellStyle name="Normal 7 2 2 2 2 2 2 2 2" xfId="1269"/>
    <cellStyle name="Normal 7 2 2 2 2 2 2 3" xfId="1270"/>
    <cellStyle name="Normal 7 2 2 2 2 2 3" xfId="1271"/>
    <cellStyle name="Normal 7 2 2 2 2 2 3 2" xfId="1272"/>
    <cellStyle name="Normal 7 2 2 2 2 2 4" xfId="1273"/>
    <cellStyle name="Normal 7 2 2 2 2 3" xfId="1274"/>
    <cellStyle name="Normal 7 2 2 2 2 3 2" xfId="1275"/>
    <cellStyle name="Normal 7 2 2 2 2 3 2 2" xfId="1276"/>
    <cellStyle name="Normal 7 2 2 2 2 3 3" xfId="1277"/>
    <cellStyle name="Normal 7 2 2 2 2 4" xfId="1278"/>
    <cellStyle name="Normal 7 2 2 2 2 4 2" xfId="1279"/>
    <cellStyle name="Normal 7 2 2 2 2 5" xfId="1280"/>
    <cellStyle name="Normal 7 2 2 2 3" xfId="1281"/>
    <cellStyle name="Normal 7 2 2 2 3 2" xfId="1282"/>
    <cellStyle name="Normal 7 2 2 2 3 2 2" xfId="1283"/>
    <cellStyle name="Normal 7 2 2 2 3 2 2 2" xfId="1284"/>
    <cellStyle name="Normal 7 2 2 2 3 2 3" xfId="1285"/>
    <cellStyle name="Normal 7 2 2 2 3 3" xfId="1286"/>
    <cellStyle name="Normal 7 2 2 2 3 3 2" xfId="1287"/>
    <cellStyle name="Normal 7 2 2 2 3 4" xfId="1288"/>
    <cellStyle name="Normal 7 2 2 2 4" xfId="1289"/>
    <cellStyle name="Normal 7 2 2 2 4 2" xfId="1290"/>
    <cellStyle name="Normal 7 2 2 2 4 2 2" xfId="1291"/>
    <cellStyle name="Normal 7 2 2 2 4 3" xfId="1292"/>
    <cellStyle name="Normal 7 2 2 2 5" xfId="1293"/>
    <cellStyle name="Normal 7 2 2 2 5 2" xfId="1294"/>
    <cellStyle name="Normal 7 2 2 2 6" xfId="1295"/>
    <cellStyle name="Normal 7 2 2 3" xfId="1296"/>
    <cellStyle name="Normal 7 2 2 3 2" xfId="1297"/>
    <cellStyle name="Normal 7 2 2 3 2 2" xfId="1298"/>
    <cellStyle name="Normal 7 2 2 3 2 2 2" xfId="1299"/>
    <cellStyle name="Normal 7 2 2 3 2 2 2 2" xfId="1300"/>
    <cellStyle name="Normal 7 2 2 3 2 2 3" xfId="1301"/>
    <cellStyle name="Normal 7 2 2 3 2 3" xfId="1302"/>
    <cellStyle name="Normal 7 2 2 3 2 3 2" xfId="1303"/>
    <cellStyle name="Normal 7 2 2 3 2 4" xfId="1304"/>
    <cellStyle name="Normal 7 2 2 3 3" xfId="1305"/>
    <cellStyle name="Normal 7 2 2 3 3 2" xfId="1306"/>
    <cellStyle name="Normal 7 2 2 3 3 2 2" xfId="1307"/>
    <cellStyle name="Normal 7 2 2 3 3 3" xfId="1308"/>
    <cellStyle name="Normal 7 2 2 3 4" xfId="1309"/>
    <cellStyle name="Normal 7 2 2 3 4 2" xfId="1310"/>
    <cellStyle name="Normal 7 2 2 3 5" xfId="1311"/>
    <cellStyle name="Normal 7 2 2 4" xfId="1312"/>
    <cellStyle name="Normal 7 2 2 4 2" xfId="1313"/>
    <cellStyle name="Normal 7 2 2 4 2 2" xfId="1314"/>
    <cellStyle name="Normal 7 2 2 4 2 2 2" xfId="1315"/>
    <cellStyle name="Normal 7 2 2 4 2 3" xfId="1316"/>
    <cellStyle name="Normal 7 2 2 4 3" xfId="1317"/>
    <cellStyle name="Normal 7 2 2 4 3 2" xfId="1318"/>
    <cellStyle name="Normal 7 2 2 4 4" xfId="1319"/>
    <cellStyle name="Normal 7 2 2 5" xfId="1320"/>
    <cellStyle name="Normal 7 2 2 5 2" xfId="1321"/>
    <cellStyle name="Normal 7 2 2 5 2 2" xfId="1322"/>
    <cellStyle name="Normal 7 2 2 5 3" xfId="1323"/>
    <cellStyle name="Normal 7 2 2 6" xfId="1324"/>
    <cellStyle name="Normal 7 2 2 6 2" xfId="1325"/>
    <cellStyle name="Normal 7 2 2 7" xfId="1326"/>
    <cellStyle name="Normal 7 2 3" xfId="1327"/>
    <cellStyle name="Normal 7 2 3 2" xfId="1328"/>
    <cellStyle name="Normal 7 2 3 2 2" xfId="1329"/>
    <cellStyle name="Normal 7 2 3 2 2 2" xfId="1330"/>
    <cellStyle name="Normal 7 2 3 2 2 2 2" xfId="1331"/>
    <cellStyle name="Normal 7 2 3 2 2 2 2 2" xfId="1332"/>
    <cellStyle name="Normal 7 2 3 2 2 2 3" xfId="1333"/>
    <cellStyle name="Normal 7 2 3 2 2 3" xfId="1334"/>
    <cellStyle name="Normal 7 2 3 2 2 3 2" xfId="1335"/>
    <cellStyle name="Normal 7 2 3 2 2 4" xfId="1336"/>
    <cellStyle name="Normal 7 2 3 2 3" xfId="1337"/>
    <cellStyle name="Normal 7 2 3 2 3 2" xfId="1338"/>
    <cellStyle name="Normal 7 2 3 2 3 2 2" xfId="1339"/>
    <cellStyle name="Normal 7 2 3 2 3 3" xfId="1340"/>
    <cellStyle name="Normal 7 2 3 2 4" xfId="1341"/>
    <cellStyle name="Normal 7 2 3 2 4 2" xfId="1342"/>
    <cellStyle name="Normal 7 2 3 2 5" xfId="1343"/>
    <cellStyle name="Normal 7 2 3 3" xfId="1344"/>
    <cellStyle name="Normal 7 2 3 3 2" xfId="1345"/>
    <cellStyle name="Normal 7 2 3 3 2 2" xfId="1346"/>
    <cellStyle name="Normal 7 2 3 3 2 2 2" xfId="1347"/>
    <cellStyle name="Normal 7 2 3 3 2 3" xfId="1348"/>
    <cellStyle name="Normal 7 2 3 3 3" xfId="1349"/>
    <cellStyle name="Normal 7 2 3 3 3 2" xfId="1350"/>
    <cellStyle name="Normal 7 2 3 3 4" xfId="1351"/>
    <cellStyle name="Normal 7 2 3 4" xfId="1352"/>
    <cellStyle name="Normal 7 2 3 4 2" xfId="1353"/>
    <cellStyle name="Normal 7 2 3 4 2 2" xfId="1354"/>
    <cellStyle name="Normal 7 2 3 4 3" xfId="1355"/>
    <cellStyle name="Normal 7 2 3 5" xfId="1356"/>
    <cellStyle name="Normal 7 2 3 5 2" xfId="1357"/>
    <cellStyle name="Normal 7 2 3 6" xfId="1358"/>
    <cellStyle name="Normal 7 2 4" xfId="1359"/>
    <cellStyle name="Normal 7 2 4 2" xfId="1360"/>
    <cellStyle name="Normal 7 2 4 2 2" xfId="1361"/>
    <cellStyle name="Normal 7 2 4 2 2 2" xfId="1362"/>
    <cellStyle name="Normal 7 2 4 2 2 2 2" xfId="1363"/>
    <cellStyle name="Normal 7 2 4 2 2 3" xfId="1364"/>
    <cellStyle name="Normal 7 2 4 2 3" xfId="1365"/>
    <cellStyle name="Normal 7 2 4 2 3 2" xfId="1366"/>
    <cellStyle name="Normal 7 2 4 2 4" xfId="1367"/>
    <cellStyle name="Normal 7 2 4 3" xfId="1368"/>
    <cellStyle name="Normal 7 2 4 3 2" xfId="1369"/>
    <cellStyle name="Normal 7 2 4 3 2 2" xfId="1370"/>
    <cellStyle name="Normal 7 2 4 3 3" xfId="1371"/>
    <cellStyle name="Normal 7 2 4 4" xfId="1372"/>
    <cellStyle name="Normal 7 2 4 4 2" xfId="1373"/>
    <cellStyle name="Normal 7 2 4 5" xfId="1374"/>
    <cellStyle name="Normal 7 2 5" xfId="1375"/>
    <cellStyle name="Normal 7 2 5 2" xfId="1376"/>
    <cellStyle name="Normal 7 2 5 2 2" xfId="1377"/>
    <cellStyle name="Normal 7 2 5 2 2 2" xfId="1378"/>
    <cellStyle name="Normal 7 2 5 2 3" xfId="1379"/>
    <cellStyle name="Normal 7 2 5 3" xfId="1380"/>
    <cellStyle name="Normal 7 2 5 3 2" xfId="1381"/>
    <cellStyle name="Normal 7 2 5 4" xfId="1382"/>
    <cellStyle name="Normal 7 2 6" xfId="1383"/>
    <cellStyle name="Normal 7 2 6 2" xfId="1384"/>
    <cellStyle name="Normal 7 2 6 2 2" xfId="1385"/>
    <cellStyle name="Normal 7 2 6 3" xfId="1386"/>
    <cellStyle name="Normal 7 2 7" xfId="1387"/>
    <cellStyle name="Normal 7 2 7 2" xfId="1388"/>
    <cellStyle name="Normal 7 2 8" xfId="1389"/>
    <cellStyle name="Normal 7 3" xfId="1390"/>
    <cellStyle name="Normal 7 3 2" xfId="1391"/>
    <cellStyle name="Normal 7 3 2 2" xfId="1392"/>
    <cellStyle name="Normal 7 3 2 2 2" xfId="1393"/>
    <cellStyle name="Normal 7 3 2 2 2 2" xfId="1394"/>
    <cellStyle name="Normal 7 3 2 2 2 2 2" xfId="1395"/>
    <cellStyle name="Normal 7 3 2 2 2 2 2 2" xfId="1396"/>
    <cellStyle name="Normal 7 3 2 2 2 2 3" xfId="1397"/>
    <cellStyle name="Normal 7 3 2 2 2 3" xfId="1398"/>
    <cellStyle name="Normal 7 3 2 2 2 3 2" xfId="1399"/>
    <cellStyle name="Normal 7 3 2 2 2 4" xfId="1400"/>
    <cellStyle name="Normal 7 3 2 2 3" xfId="1401"/>
    <cellStyle name="Normal 7 3 2 2 3 2" xfId="1402"/>
    <cellStyle name="Normal 7 3 2 2 3 2 2" xfId="1403"/>
    <cellStyle name="Normal 7 3 2 2 3 3" xfId="1404"/>
    <cellStyle name="Normal 7 3 2 2 4" xfId="1405"/>
    <cellStyle name="Normal 7 3 2 2 4 2" xfId="1406"/>
    <cellStyle name="Normal 7 3 2 2 5" xfId="1407"/>
    <cellStyle name="Normal 7 3 2 3" xfId="1408"/>
    <cellStyle name="Normal 7 3 2 3 2" xfId="1409"/>
    <cellStyle name="Normal 7 3 2 3 2 2" xfId="1410"/>
    <cellStyle name="Normal 7 3 2 3 2 2 2" xfId="1411"/>
    <cellStyle name="Normal 7 3 2 3 2 3" xfId="1412"/>
    <cellStyle name="Normal 7 3 2 3 3" xfId="1413"/>
    <cellStyle name="Normal 7 3 2 3 3 2" xfId="1414"/>
    <cellStyle name="Normal 7 3 2 3 4" xfId="1415"/>
    <cellStyle name="Normal 7 3 2 4" xfId="1416"/>
    <cellStyle name="Normal 7 3 2 4 2" xfId="1417"/>
    <cellStyle name="Normal 7 3 2 4 2 2" xfId="1418"/>
    <cellStyle name="Normal 7 3 2 4 3" xfId="1419"/>
    <cellStyle name="Normal 7 3 2 5" xfId="1420"/>
    <cellStyle name="Normal 7 3 2 5 2" xfId="1421"/>
    <cellStyle name="Normal 7 3 2 6" xfId="1422"/>
    <cellStyle name="Normal 7 3 3" xfId="1423"/>
    <cellStyle name="Normal 7 3 3 2" xfId="1424"/>
    <cellStyle name="Normal 7 3 3 2 2" xfId="1425"/>
    <cellStyle name="Normal 7 3 3 2 2 2" xfId="1426"/>
    <cellStyle name="Normal 7 3 3 2 2 2 2" xfId="1427"/>
    <cellStyle name="Normal 7 3 3 2 2 3" xfId="1428"/>
    <cellStyle name="Normal 7 3 3 2 3" xfId="1429"/>
    <cellStyle name="Normal 7 3 3 2 3 2" xfId="1430"/>
    <cellStyle name="Normal 7 3 3 2 4" xfId="1431"/>
    <cellStyle name="Normal 7 3 3 3" xfId="1432"/>
    <cellStyle name="Normal 7 3 3 3 2" xfId="1433"/>
    <cellStyle name="Normal 7 3 3 3 2 2" xfId="1434"/>
    <cellStyle name="Normal 7 3 3 3 3" xfId="1435"/>
    <cellStyle name="Normal 7 3 3 4" xfId="1436"/>
    <cellStyle name="Normal 7 3 3 4 2" xfId="1437"/>
    <cellStyle name="Normal 7 3 3 5" xfId="1438"/>
    <cellStyle name="Normal 7 3 4" xfId="1439"/>
    <cellStyle name="Normal 7 3 4 2" xfId="1440"/>
    <cellStyle name="Normal 7 3 4 2 2" xfId="1441"/>
    <cellStyle name="Normal 7 3 4 2 2 2" xfId="1442"/>
    <cellStyle name="Normal 7 3 4 2 3" xfId="1443"/>
    <cellStyle name="Normal 7 3 4 3" xfId="1444"/>
    <cellStyle name="Normal 7 3 4 3 2" xfId="1445"/>
    <cellStyle name="Normal 7 3 4 4" xfId="1446"/>
    <cellStyle name="Normal 7 3 5" xfId="1447"/>
    <cellStyle name="Normal 7 3 5 2" xfId="1448"/>
    <cellStyle name="Normal 7 3 5 2 2" xfId="1449"/>
    <cellStyle name="Normal 7 3 5 3" xfId="1450"/>
    <cellStyle name="Normal 7 3 6" xfId="1451"/>
    <cellStyle name="Normal 7 3 6 2" xfId="1452"/>
    <cellStyle name="Normal 7 3 7" xfId="1453"/>
    <cellStyle name="Normal 7 4" xfId="1454"/>
    <cellStyle name="Normal 7 4 2" xfId="1455"/>
    <cellStyle name="Normal 7 4 2 2" xfId="1456"/>
    <cellStyle name="Normal 7 4 2 2 2" xfId="1457"/>
    <cellStyle name="Normal 7 4 2 2 2 2" xfId="1458"/>
    <cellStyle name="Normal 7 4 2 2 2 2 2" xfId="1459"/>
    <cellStyle name="Normal 7 4 2 2 2 3" xfId="1460"/>
    <cellStyle name="Normal 7 4 2 2 3" xfId="1461"/>
    <cellStyle name="Normal 7 4 2 2 3 2" xfId="1462"/>
    <cellStyle name="Normal 7 4 2 2 4" xfId="1463"/>
    <cellStyle name="Normal 7 4 2 3" xfId="1464"/>
    <cellStyle name="Normal 7 4 2 3 2" xfId="1465"/>
    <cellStyle name="Normal 7 4 2 3 2 2" xfId="1466"/>
    <cellStyle name="Normal 7 4 2 3 3" xfId="1467"/>
    <cellStyle name="Normal 7 4 2 4" xfId="1468"/>
    <cellStyle name="Normal 7 4 2 4 2" xfId="1469"/>
    <cellStyle name="Normal 7 4 2 5" xfId="1470"/>
    <cellStyle name="Normal 7 4 3" xfId="1471"/>
    <cellStyle name="Normal 7 4 3 2" xfId="1472"/>
    <cellStyle name="Normal 7 4 3 2 2" xfId="1473"/>
    <cellStyle name="Normal 7 4 3 2 2 2" xfId="1474"/>
    <cellStyle name="Normal 7 4 3 2 3" xfId="1475"/>
    <cellStyle name="Normal 7 4 3 3" xfId="1476"/>
    <cellStyle name="Normal 7 4 3 3 2" xfId="1477"/>
    <cellStyle name="Normal 7 4 3 4" xfId="1478"/>
    <cellStyle name="Normal 7 4 4" xfId="1479"/>
    <cellStyle name="Normal 7 4 4 2" xfId="1480"/>
    <cellStyle name="Normal 7 4 4 2 2" xfId="1481"/>
    <cellStyle name="Normal 7 4 4 3" xfId="1482"/>
    <cellStyle name="Normal 7 4 5" xfId="1483"/>
    <cellStyle name="Normal 7 4 5 2" xfId="1484"/>
    <cellStyle name="Normal 7 4 6" xfId="1485"/>
    <cellStyle name="Normal 7 5" xfId="1486"/>
    <cellStyle name="Normal 7 5 2" xfId="1487"/>
    <cellStyle name="Normal 7 5 2 2" xfId="1488"/>
    <cellStyle name="Normal 7 5 2 2 2" xfId="1489"/>
    <cellStyle name="Normal 7 5 2 2 2 2" xfId="1490"/>
    <cellStyle name="Normal 7 5 2 2 3" xfId="1491"/>
    <cellStyle name="Normal 7 5 2 3" xfId="1492"/>
    <cellStyle name="Normal 7 5 2 3 2" xfId="1493"/>
    <cellStyle name="Normal 7 5 2 4" xfId="1494"/>
    <cellStyle name="Normal 7 5 3" xfId="1495"/>
    <cellStyle name="Normal 7 5 3 2" xfId="1496"/>
    <cellStyle name="Normal 7 5 3 2 2" xfId="1497"/>
    <cellStyle name="Normal 7 5 3 3" xfId="1498"/>
    <cellStyle name="Normal 7 5 4" xfId="1499"/>
    <cellStyle name="Normal 7 5 4 2" xfId="1500"/>
    <cellStyle name="Normal 7 5 5" xfId="1501"/>
    <cellStyle name="Normal 7 6" xfId="1502"/>
    <cellStyle name="Normal 7 6 2" xfId="1503"/>
    <cellStyle name="Normal 7 6 2 2" xfId="1504"/>
    <cellStyle name="Normal 7 6 2 2 2" xfId="1505"/>
    <cellStyle name="Normal 7 6 2 3" xfId="1506"/>
    <cellStyle name="Normal 7 6 3" xfId="1507"/>
    <cellStyle name="Normal 7 6 3 2" xfId="1508"/>
    <cellStyle name="Normal 7 6 4" xfId="1509"/>
    <cellStyle name="Normal 7 7" xfId="1510"/>
    <cellStyle name="Normal 7 7 2" xfId="1511"/>
    <cellStyle name="Normal 7 7 2 2" xfId="1512"/>
    <cellStyle name="Normal 7 7 3" xfId="1513"/>
    <cellStyle name="Normal 7 8" xfId="1514"/>
    <cellStyle name="Normal 7 8 2" xfId="1515"/>
    <cellStyle name="Normal 7 9" xfId="1516"/>
    <cellStyle name="Normal 8" xfId="1517"/>
    <cellStyle name="Normal 8 2" xfId="1518"/>
    <cellStyle name="Normal 8 2 2" xfId="1519"/>
    <cellStyle name="Normal 8 2 2 2" xfId="1520"/>
    <cellStyle name="Normal 8 2 2 2 2" xfId="1521"/>
    <cellStyle name="Normal 8 2 2 2 2 2" xfId="1522"/>
    <cellStyle name="Normal 8 2 2 2 2 2 2" xfId="1523"/>
    <cellStyle name="Normal 8 2 2 2 2 2 2 2" xfId="1524"/>
    <cellStyle name="Normal 8 2 2 2 2 2 3" xfId="1525"/>
    <cellStyle name="Normal 8 2 2 2 2 3" xfId="1526"/>
    <cellStyle name="Normal 8 2 2 2 2 3 2" xfId="1527"/>
    <cellStyle name="Normal 8 2 2 2 2 4" xfId="1528"/>
    <cellStyle name="Normal 8 2 2 2 3" xfId="1529"/>
    <cellStyle name="Normal 8 2 2 2 3 2" xfId="1530"/>
    <cellStyle name="Normal 8 2 2 2 3 2 2" xfId="1531"/>
    <cellStyle name="Normal 8 2 2 2 3 3" xfId="1532"/>
    <cellStyle name="Normal 8 2 2 2 4" xfId="1533"/>
    <cellStyle name="Normal 8 2 2 2 4 2" xfId="1534"/>
    <cellStyle name="Normal 8 2 2 2 5" xfId="1535"/>
    <cellStyle name="Normal 8 2 2 3" xfId="1536"/>
    <cellStyle name="Normal 8 2 2 3 2" xfId="1537"/>
    <cellStyle name="Normal 8 2 2 3 2 2" xfId="1538"/>
    <cellStyle name="Normal 8 2 2 3 2 2 2" xfId="1539"/>
    <cellStyle name="Normal 8 2 2 3 2 3" xfId="1540"/>
    <cellStyle name="Normal 8 2 2 3 3" xfId="1541"/>
    <cellStyle name="Normal 8 2 2 3 3 2" xfId="1542"/>
    <cellStyle name="Normal 8 2 2 3 4" xfId="1543"/>
    <cellStyle name="Normal 8 2 2 4" xfId="1544"/>
    <cellStyle name="Normal 8 2 2 4 2" xfId="1545"/>
    <cellStyle name="Normal 8 2 2 4 2 2" xfId="1546"/>
    <cellStyle name="Normal 8 2 2 4 3" xfId="1547"/>
    <cellStyle name="Normal 8 2 2 5" xfId="1548"/>
    <cellStyle name="Normal 8 2 2 5 2" xfId="1549"/>
    <cellStyle name="Normal 8 2 2 6" xfId="1550"/>
    <cellStyle name="Normal 8 2 3" xfId="1551"/>
    <cellStyle name="Normal 8 2 3 2" xfId="1552"/>
    <cellStyle name="Normal 8 2 3 2 2" xfId="1553"/>
    <cellStyle name="Normal 8 2 3 2 2 2" xfId="1554"/>
    <cellStyle name="Normal 8 2 3 2 2 2 2" xfId="1555"/>
    <cellStyle name="Normal 8 2 3 2 2 3" xfId="1556"/>
    <cellStyle name="Normal 8 2 3 2 3" xfId="1557"/>
    <cellStyle name="Normal 8 2 3 2 3 2" xfId="1558"/>
    <cellStyle name="Normal 8 2 3 2 4" xfId="1559"/>
    <cellStyle name="Normal 8 2 3 3" xfId="1560"/>
    <cellStyle name="Normal 8 2 3 3 2" xfId="1561"/>
    <cellStyle name="Normal 8 2 3 3 2 2" xfId="1562"/>
    <cellStyle name="Normal 8 2 3 3 3" xfId="1563"/>
    <cellStyle name="Normal 8 2 3 4" xfId="1564"/>
    <cellStyle name="Normal 8 2 3 4 2" xfId="1565"/>
    <cellStyle name="Normal 8 2 3 5" xfId="1566"/>
    <cellStyle name="Normal 8 2 4" xfId="1567"/>
    <cellStyle name="Normal 8 2 4 2" xfId="1568"/>
    <cellStyle name="Normal 8 2 4 2 2" xfId="1569"/>
    <cellStyle name="Normal 8 2 4 2 2 2" xfId="1570"/>
    <cellStyle name="Normal 8 2 4 2 3" xfId="1571"/>
    <cellStyle name="Normal 8 2 4 3" xfId="1572"/>
    <cellStyle name="Normal 8 2 4 3 2" xfId="1573"/>
    <cellStyle name="Normal 8 2 4 4" xfId="1574"/>
    <cellStyle name="Normal 8 2 5" xfId="1575"/>
    <cellStyle name="Normal 8 2 5 2" xfId="1576"/>
    <cellStyle name="Normal 8 2 5 2 2" xfId="1577"/>
    <cellStyle name="Normal 8 2 5 3" xfId="1578"/>
    <cellStyle name="Normal 8 2 6" xfId="1579"/>
    <cellStyle name="Normal 8 2 6 2" xfId="1580"/>
    <cellStyle name="Normal 8 2 7" xfId="1581"/>
    <cellStyle name="Normal 8 3" xfId="1582"/>
    <cellStyle name="Normal 8 3 2" xfId="1583"/>
    <cellStyle name="Normal 8 3 2 2" xfId="1584"/>
    <cellStyle name="Normal 8 3 2 2 2" xfId="1585"/>
    <cellStyle name="Normal 8 3 2 2 2 2" xfId="1586"/>
    <cellStyle name="Normal 8 3 2 2 2 2 2" xfId="1587"/>
    <cellStyle name="Normal 8 3 2 2 2 3" xfId="1588"/>
    <cellStyle name="Normal 8 3 2 2 3" xfId="1589"/>
    <cellStyle name="Normal 8 3 2 2 3 2" xfId="1590"/>
    <cellStyle name="Normal 8 3 2 2 4" xfId="1591"/>
    <cellStyle name="Normal 8 3 2 3" xfId="1592"/>
    <cellStyle name="Normal 8 3 2 3 2" xfId="1593"/>
    <cellStyle name="Normal 8 3 2 3 2 2" xfId="1594"/>
    <cellStyle name="Normal 8 3 2 3 3" xfId="1595"/>
    <cellStyle name="Normal 8 3 2 4" xfId="1596"/>
    <cellStyle name="Normal 8 3 2 4 2" xfId="1597"/>
    <cellStyle name="Normal 8 3 2 5" xfId="1598"/>
    <cellStyle name="Normal 8 3 3" xfId="1599"/>
    <cellStyle name="Normal 8 3 3 2" xfId="1600"/>
    <cellStyle name="Normal 8 3 3 2 2" xfId="1601"/>
    <cellStyle name="Normal 8 3 3 2 2 2" xfId="1602"/>
    <cellStyle name="Normal 8 3 3 2 3" xfId="1603"/>
    <cellStyle name="Normal 8 3 3 3" xfId="1604"/>
    <cellStyle name="Normal 8 3 3 3 2" xfId="1605"/>
    <cellStyle name="Normal 8 3 3 4" xfId="1606"/>
    <cellStyle name="Normal 8 3 4" xfId="1607"/>
    <cellStyle name="Normal 8 3 4 2" xfId="1608"/>
    <cellStyle name="Normal 8 3 4 2 2" xfId="1609"/>
    <cellStyle name="Normal 8 3 4 3" xfId="1610"/>
    <cellStyle name="Normal 8 3 5" xfId="1611"/>
    <cellStyle name="Normal 8 3 5 2" xfId="1612"/>
    <cellStyle name="Normal 8 3 6" xfId="1613"/>
    <cellStyle name="Normal 8 4" xfId="1614"/>
    <cellStyle name="Normal 8 4 2" xfId="1615"/>
    <cellStyle name="Normal 8 4 2 2" xfId="1616"/>
    <cellStyle name="Normal 8 4 2 2 2" xfId="1617"/>
    <cellStyle name="Normal 8 4 2 2 2 2" xfId="1618"/>
    <cellStyle name="Normal 8 4 2 2 3" xfId="1619"/>
    <cellStyle name="Normal 8 4 2 3" xfId="1620"/>
    <cellStyle name="Normal 8 4 2 3 2" xfId="1621"/>
    <cellStyle name="Normal 8 4 2 4" xfId="1622"/>
    <cellStyle name="Normal 8 4 3" xfId="1623"/>
    <cellStyle name="Normal 8 4 3 2" xfId="1624"/>
    <cellStyle name="Normal 8 4 3 2 2" xfId="1625"/>
    <cellStyle name="Normal 8 4 3 3" xfId="1626"/>
    <cellStyle name="Normal 8 4 4" xfId="1627"/>
    <cellStyle name="Normal 8 4 4 2" xfId="1628"/>
    <cellStyle name="Normal 8 4 5" xfId="1629"/>
    <cellStyle name="Normal 8 5" xfId="1630"/>
    <cellStyle name="Normal 8 5 2" xfId="1631"/>
    <cellStyle name="Normal 8 5 2 2" xfId="1632"/>
    <cellStyle name="Normal 8 5 2 2 2" xfId="1633"/>
    <cellStyle name="Normal 8 5 2 3" xfId="1634"/>
    <cellStyle name="Normal 8 5 3" xfId="1635"/>
    <cellStyle name="Normal 8 5 3 2" xfId="1636"/>
    <cellStyle name="Normal 8 5 4" xfId="1637"/>
    <cellStyle name="Normal 8 6" xfId="1638"/>
    <cellStyle name="Normal 8 6 2" xfId="1639"/>
    <cellStyle name="Normal 8 6 2 2" xfId="1640"/>
    <cellStyle name="Normal 8 6 3" xfId="1641"/>
    <cellStyle name="Normal 8 7" xfId="1642"/>
    <cellStyle name="Normal 8 7 2" xfId="1643"/>
    <cellStyle name="Normal 8 8" xfId="1644"/>
    <cellStyle name="Normal 9" xfId="1645"/>
    <cellStyle name="Notas" xfId="1646"/>
    <cellStyle name="Percent" xfId="1647"/>
    <cellStyle name="Percent" xfId="1648"/>
    <cellStyle name="Porcentaje 10" xfId="1649"/>
    <cellStyle name="Porcentaje 11" xfId="1650"/>
    <cellStyle name="Porcentaje 12" xfId="1651"/>
    <cellStyle name="Porcentaje 12 2" xfId="1652"/>
    <cellStyle name="Porcentaje 12 2 2" xfId="1653"/>
    <cellStyle name="Porcentaje 12 2 2 2" xfId="1654"/>
    <cellStyle name="Porcentaje 12 2 3" xfId="1655"/>
    <cellStyle name="Porcentaje 12 3" xfId="1656"/>
    <cellStyle name="Porcentaje 12 3 2" xfId="1657"/>
    <cellStyle name="Porcentaje 12 4" xfId="1658"/>
    <cellStyle name="Porcentaje 13" xfId="1659"/>
    <cellStyle name="Porcentaje 14" xfId="1660"/>
    <cellStyle name="Porcentaje 14 2" xfId="1661"/>
    <cellStyle name="Porcentaje 14 2 2" xfId="1662"/>
    <cellStyle name="Porcentaje 14 3" xfId="1663"/>
    <cellStyle name="Porcentaje 15" xfId="1664"/>
    <cellStyle name="Porcentaje 16" xfId="1665"/>
    <cellStyle name="Porcentaje 17" xfId="1666"/>
    <cellStyle name="Porcentaje 18" xfId="1667"/>
    <cellStyle name="Porcentaje 2" xfId="1668"/>
    <cellStyle name="Porcentaje 2 10" xfId="1669"/>
    <cellStyle name="Porcentaje 2 2" xfId="1670"/>
    <cellStyle name="Porcentaje 2 2 2" xfId="1671"/>
    <cellStyle name="Porcentaje 2 2 2 2" xfId="1672"/>
    <cellStyle name="Porcentaje 2 2 2 2 2" xfId="1673"/>
    <cellStyle name="Porcentaje 2 2 2 2 2 2" xfId="1674"/>
    <cellStyle name="Porcentaje 2 2 2 2 2 2 2" xfId="1675"/>
    <cellStyle name="Porcentaje 2 2 2 2 2 2 2 2" xfId="1676"/>
    <cellStyle name="Porcentaje 2 2 2 2 2 2 2 2 2" xfId="1677"/>
    <cellStyle name="Porcentaje 2 2 2 2 2 2 2 3" xfId="1678"/>
    <cellStyle name="Porcentaje 2 2 2 2 2 2 3" xfId="1679"/>
    <cellStyle name="Porcentaje 2 2 2 2 2 2 3 2" xfId="1680"/>
    <cellStyle name="Porcentaje 2 2 2 2 2 2 4" xfId="1681"/>
    <cellStyle name="Porcentaje 2 2 2 2 2 3" xfId="1682"/>
    <cellStyle name="Porcentaje 2 2 2 2 2 3 2" xfId="1683"/>
    <cellStyle name="Porcentaje 2 2 2 2 2 3 2 2" xfId="1684"/>
    <cellStyle name="Porcentaje 2 2 2 2 2 3 3" xfId="1685"/>
    <cellStyle name="Porcentaje 2 2 2 2 2 4" xfId="1686"/>
    <cellStyle name="Porcentaje 2 2 2 2 2 4 2" xfId="1687"/>
    <cellStyle name="Porcentaje 2 2 2 2 2 5" xfId="1688"/>
    <cellStyle name="Porcentaje 2 2 2 2 3" xfId="1689"/>
    <cellStyle name="Porcentaje 2 2 2 2 3 2" xfId="1690"/>
    <cellStyle name="Porcentaje 2 2 2 2 3 2 2" xfId="1691"/>
    <cellStyle name="Porcentaje 2 2 2 2 3 2 2 2" xfId="1692"/>
    <cellStyle name="Porcentaje 2 2 2 2 3 2 3" xfId="1693"/>
    <cellStyle name="Porcentaje 2 2 2 2 3 3" xfId="1694"/>
    <cellStyle name="Porcentaje 2 2 2 2 3 3 2" xfId="1695"/>
    <cellStyle name="Porcentaje 2 2 2 2 3 4" xfId="1696"/>
    <cellStyle name="Porcentaje 2 2 2 2 4" xfId="1697"/>
    <cellStyle name="Porcentaje 2 2 2 2 4 2" xfId="1698"/>
    <cellStyle name="Porcentaje 2 2 2 2 4 2 2" xfId="1699"/>
    <cellStyle name="Porcentaje 2 2 2 2 4 3" xfId="1700"/>
    <cellStyle name="Porcentaje 2 2 2 2 5" xfId="1701"/>
    <cellStyle name="Porcentaje 2 2 2 2 5 2" xfId="1702"/>
    <cellStyle name="Porcentaje 2 2 2 2 6" xfId="1703"/>
    <cellStyle name="Porcentaje 2 2 2 3" xfId="1704"/>
    <cellStyle name="Porcentaje 2 2 2 3 2" xfId="1705"/>
    <cellStyle name="Porcentaje 2 2 2 3 2 2" xfId="1706"/>
    <cellStyle name="Porcentaje 2 2 2 3 2 2 2" xfId="1707"/>
    <cellStyle name="Porcentaje 2 2 2 3 2 2 2 2" xfId="1708"/>
    <cellStyle name="Porcentaje 2 2 2 3 2 2 3" xfId="1709"/>
    <cellStyle name="Porcentaje 2 2 2 3 2 3" xfId="1710"/>
    <cellStyle name="Porcentaje 2 2 2 3 2 3 2" xfId="1711"/>
    <cellStyle name="Porcentaje 2 2 2 3 2 4" xfId="1712"/>
    <cellStyle name="Porcentaje 2 2 2 3 3" xfId="1713"/>
    <cellStyle name="Porcentaje 2 2 2 3 3 2" xfId="1714"/>
    <cellStyle name="Porcentaje 2 2 2 3 3 2 2" xfId="1715"/>
    <cellStyle name="Porcentaje 2 2 2 3 3 3" xfId="1716"/>
    <cellStyle name="Porcentaje 2 2 2 3 4" xfId="1717"/>
    <cellStyle name="Porcentaje 2 2 2 3 4 2" xfId="1718"/>
    <cellStyle name="Porcentaje 2 2 2 3 5" xfId="1719"/>
    <cellStyle name="Porcentaje 2 2 2 4" xfId="1720"/>
    <cellStyle name="Porcentaje 2 2 2 4 2" xfId="1721"/>
    <cellStyle name="Porcentaje 2 2 2 4 2 2" xfId="1722"/>
    <cellStyle name="Porcentaje 2 2 2 4 2 2 2" xfId="1723"/>
    <cellStyle name="Porcentaje 2 2 2 4 2 3" xfId="1724"/>
    <cellStyle name="Porcentaje 2 2 2 4 3" xfId="1725"/>
    <cellStyle name="Porcentaje 2 2 2 4 3 2" xfId="1726"/>
    <cellStyle name="Porcentaje 2 2 2 4 4" xfId="1727"/>
    <cellStyle name="Porcentaje 2 2 2 5" xfId="1728"/>
    <cellStyle name="Porcentaje 2 2 2 5 2" xfId="1729"/>
    <cellStyle name="Porcentaje 2 2 2 5 2 2" xfId="1730"/>
    <cellStyle name="Porcentaje 2 2 2 5 3" xfId="1731"/>
    <cellStyle name="Porcentaje 2 2 2 6" xfId="1732"/>
    <cellStyle name="Porcentaje 2 2 2 6 2" xfId="1733"/>
    <cellStyle name="Porcentaje 2 2 2 7" xfId="1734"/>
    <cellStyle name="Porcentaje 2 2 3" xfId="1735"/>
    <cellStyle name="Porcentaje 2 2 3 2" xfId="1736"/>
    <cellStyle name="Porcentaje 2 2 3 2 2" xfId="1737"/>
    <cellStyle name="Porcentaje 2 2 3 2 2 2" xfId="1738"/>
    <cellStyle name="Porcentaje 2 2 3 2 2 2 2" xfId="1739"/>
    <cellStyle name="Porcentaje 2 2 3 2 2 2 2 2" xfId="1740"/>
    <cellStyle name="Porcentaje 2 2 3 2 2 2 3" xfId="1741"/>
    <cellStyle name="Porcentaje 2 2 3 2 2 3" xfId="1742"/>
    <cellStyle name="Porcentaje 2 2 3 2 2 3 2" xfId="1743"/>
    <cellStyle name="Porcentaje 2 2 3 2 2 4" xfId="1744"/>
    <cellStyle name="Porcentaje 2 2 3 2 3" xfId="1745"/>
    <cellStyle name="Porcentaje 2 2 3 2 3 2" xfId="1746"/>
    <cellStyle name="Porcentaje 2 2 3 2 3 2 2" xfId="1747"/>
    <cellStyle name="Porcentaje 2 2 3 2 3 3" xfId="1748"/>
    <cellStyle name="Porcentaje 2 2 3 2 4" xfId="1749"/>
    <cellStyle name="Porcentaje 2 2 3 2 4 2" xfId="1750"/>
    <cellStyle name="Porcentaje 2 2 3 2 5" xfId="1751"/>
    <cellStyle name="Porcentaje 2 2 3 3" xfId="1752"/>
    <cellStyle name="Porcentaje 2 2 3 3 2" xfId="1753"/>
    <cellStyle name="Porcentaje 2 2 3 3 2 2" xfId="1754"/>
    <cellStyle name="Porcentaje 2 2 3 3 2 2 2" xfId="1755"/>
    <cellStyle name="Porcentaje 2 2 3 3 2 3" xfId="1756"/>
    <cellStyle name="Porcentaje 2 2 3 3 3" xfId="1757"/>
    <cellStyle name="Porcentaje 2 2 3 3 3 2" xfId="1758"/>
    <cellStyle name="Porcentaje 2 2 3 3 4" xfId="1759"/>
    <cellStyle name="Porcentaje 2 2 3 4" xfId="1760"/>
    <cellStyle name="Porcentaje 2 2 3 4 2" xfId="1761"/>
    <cellStyle name="Porcentaje 2 2 3 4 2 2" xfId="1762"/>
    <cellStyle name="Porcentaje 2 2 3 4 3" xfId="1763"/>
    <cellStyle name="Porcentaje 2 2 3 5" xfId="1764"/>
    <cellStyle name="Porcentaje 2 2 3 5 2" xfId="1765"/>
    <cellStyle name="Porcentaje 2 2 3 6" xfId="1766"/>
    <cellStyle name="Porcentaje 2 2 4" xfId="1767"/>
    <cellStyle name="Porcentaje 2 2 4 2" xfId="1768"/>
    <cellStyle name="Porcentaje 2 2 4 2 2" xfId="1769"/>
    <cellStyle name="Porcentaje 2 2 4 2 2 2" xfId="1770"/>
    <cellStyle name="Porcentaje 2 2 4 2 2 2 2" xfId="1771"/>
    <cellStyle name="Porcentaje 2 2 4 2 2 3" xfId="1772"/>
    <cellStyle name="Porcentaje 2 2 4 2 3" xfId="1773"/>
    <cellStyle name="Porcentaje 2 2 4 2 3 2" xfId="1774"/>
    <cellStyle name="Porcentaje 2 2 4 2 4" xfId="1775"/>
    <cellStyle name="Porcentaje 2 2 4 3" xfId="1776"/>
    <cellStyle name="Porcentaje 2 2 4 3 2" xfId="1777"/>
    <cellStyle name="Porcentaje 2 2 4 3 2 2" xfId="1778"/>
    <cellStyle name="Porcentaje 2 2 4 3 3" xfId="1779"/>
    <cellStyle name="Porcentaje 2 2 4 4" xfId="1780"/>
    <cellStyle name="Porcentaje 2 2 4 4 2" xfId="1781"/>
    <cellStyle name="Porcentaje 2 2 4 5" xfId="1782"/>
    <cellStyle name="Porcentaje 2 2 5" xfId="1783"/>
    <cellStyle name="Porcentaje 2 2 5 2" xfId="1784"/>
    <cellStyle name="Porcentaje 2 2 5 2 2" xfId="1785"/>
    <cellStyle name="Porcentaje 2 2 5 2 2 2" xfId="1786"/>
    <cellStyle name="Porcentaje 2 2 5 2 3" xfId="1787"/>
    <cellStyle name="Porcentaje 2 2 5 3" xfId="1788"/>
    <cellStyle name="Porcentaje 2 2 5 3 2" xfId="1789"/>
    <cellStyle name="Porcentaje 2 2 5 4" xfId="1790"/>
    <cellStyle name="Porcentaje 2 2 6" xfId="1791"/>
    <cellStyle name="Porcentaje 2 2 6 2" xfId="1792"/>
    <cellStyle name="Porcentaje 2 2 6 2 2" xfId="1793"/>
    <cellStyle name="Porcentaje 2 2 6 3" xfId="1794"/>
    <cellStyle name="Porcentaje 2 2 7" xfId="1795"/>
    <cellStyle name="Porcentaje 2 2 7 2" xfId="1796"/>
    <cellStyle name="Porcentaje 2 2 8" xfId="1797"/>
    <cellStyle name="Porcentaje 2 3" xfId="1798"/>
    <cellStyle name="Porcentaje 2 3 2" xfId="1799"/>
    <cellStyle name="Porcentaje 2 3 2 2" xfId="1800"/>
    <cellStyle name="Porcentaje 2 3 2 2 2" xfId="1801"/>
    <cellStyle name="Porcentaje 2 3 2 2 2 2" xfId="1802"/>
    <cellStyle name="Porcentaje 2 3 2 2 2 2 2" xfId="1803"/>
    <cellStyle name="Porcentaje 2 3 2 2 2 2 2 2" xfId="1804"/>
    <cellStyle name="Porcentaje 2 3 2 2 2 2 3" xfId="1805"/>
    <cellStyle name="Porcentaje 2 3 2 2 2 3" xfId="1806"/>
    <cellStyle name="Porcentaje 2 3 2 2 2 3 2" xfId="1807"/>
    <cellStyle name="Porcentaje 2 3 2 2 2 4" xfId="1808"/>
    <cellStyle name="Porcentaje 2 3 2 2 3" xfId="1809"/>
    <cellStyle name="Porcentaje 2 3 2 2 3 2" xfId="1810"/>
    <cellStyle name="Porcentaje 2 3 2 2 3 2 2" xfId="1811"/>
    <cellStyle name="Porcentaje 2 3 2 2 3 3" xfId="1812"/>
    <cellStyle name="Porcentaje 2 3 2 2 4" xfId="1813"/>
    <cellStyle name="Porcentaje 2 3 2 2 4 2" xfId="1814"/>
    <cellStyle name="Porcentaje 2 3 2 2 5" xfId="1815"/>
    <cellStyle name="Porcentaje 2 3 2 3" xfId="1816"/>
    <cellStyle name="Porcentaje 2 3 2 3 2" xfId="1817"/>
    <cellStyle name="Porcentaje 2 3 2 3 2 2" xfId="1818"/>
    <cellStyle name="Porcentaje 2 3 2 3 2 2 2" xfId="1819"/>
    <cellStyle name="Porcentaje 2 3 2 3 2 3" xfId="1820"/>
    <cellStyle name="Porcentaje 2 3 2 3 3" xfId="1821"/>
    <cellStyle name="Porcentaje 2 3 2 3 3 2" xfId="1822"/>
    <cellStyle name="Porcentaje 2 3 2 3 4" xfId="1823"/>
    <cellStyle name="Porcentaje 2 3 2 4" xfId="1824"/>
    <cellStyle name="Porcentaje 2 3 2 4 2" xfId="1825"/>
    <cellStyle name="Porcentaje 2 3 2 4 2 2" xfId="1826"/>
    <cellStyle name="Porcentaje 2 3 2 4 3" xfId="1827"/>
    <cellStyle name="Porcentaje 2 3 2 5" xfId="1828"/>
    <cellStyle name="Porcentaje 2 3 2 5 2" xfId="1829"/>
    <cellStyle name="Porcentaje 2 3 2 6" xfId="1830"/>
    <cellStyle name="Porcentaje 2 3 3" xfId="1831"/>
    <cellStyle name="Porcentaje 2 3 3 2" xfId="1832"/>
    <cellStyle name="Porcentaje 2 3 3 2 2" xfId="1833"/>
    <cellStyle name="Porcentaje 2 3 3 2 2 2" xfId="1834"/>
    <cellStyle name="Porcentaje 2 3 3 2 2 2 2" xfId="1835"/>
    <cellStyle name="Porcentaje 2 3 3 2 2 3" xfId="1836"/>
    <cellStyle name="Porcentaje 2 3 3 2 3" xfId="1837"/>
    <cellStyle name="Porcentaje 2 3 3 2 3 2" xfId="1838"/>
    <cellStyle name="Porcentaje 2 3 3 2 4" xfId="1839"/>
    <cellStyle name="Porcentaje 2 3 3 3" xfId="1840"/>
    <cellStyle name="Porcentaje 2 3 3 3 2" xfId="1841"/>
    <cellStyle name="Porcentaje 2 3 3 3 2 2" xfId="1842"/>
    <cellStyle name="Porcentaje 2 3 3 3 3" xfId="1843"/>
    <cellStyle name="Porcentaje 2 3 3 4" xfId="1844"/>
    <cellStyle name="Porcentaje 2 3 3 4 2" xfId="1845"/>
    <cellStyle name="Porcentaje 2 3 3 5" xfId="1846"/>
    <cellStyle name="Porcentaje 2 3 4" xfId="1847"/>
    <cellStyle name="Porcentaje 2 3 4 2" xfId="1848"/>
    <cellStyle name="Porcentaje 2 3 4 2 2" xfId="1849"/>
    <cellStyle name="Porcentaje 2 3 4 2 2 2" xfId="1850"/>
    <cellStyle name="Porcentaje 2 3 4 2 3" xfId="1851"/>
    <cellStyle name="Porcentaje 2 3 4 3" xfId="1852"/>
    <cellStyle name="Porcentaje 2 3 4 3 2" xfId="1853"/>
    <cellStyle name="Porcentaje 2 3 4 4" xfId="1854"/>
    <cellStyle name="Porcentaje 2 3 5" xfId="1855"/>
    <cellStyle name="Porcentaje 2 3 5 2" xfId="1856"/>
    <cellStyle name="Porcentaje 2 3 5 2 2" xfId="1857"/>
    <cellStyle name="Porcentaje 2 3 5 3" xfId="1858"/>
    <cellStyle name="Porcentaje 2 3 6" xfId="1859"/>
    <cellStyle name="Porcentaje 2 3 6 2" xfId="1860"/>
    <cellStyle name="Porcentaje 2 3 7" xfId="1861"/>
    <cellStyle name="Porcentaje 2 4" xfId="1862"/>
    <cellStyle name="Porcentaje 2 4 2" xfId="1863"/>
    <cellStyle name="Porcentaje 2 4 2 2" xfId="1864"/>
    <cellStyle name="Porcentaje 2 4 2 2 2" xfId="1865"/>
    <cellStyle name="Porcentaje 2 4 2 2 2 2" xfId="1866"/>
    <cellStyle name="Porcentaje 2 4 2 2 2 2 2" xfId="1867"/>
    <cellStyle name="Porcentaje 2 4 2 2 2 3" xfId="1868"/>
    <cellStyle name="Porcentaje 2 4 2 2 3" xfId="1869"/>
    <cellStyle name="Porcentaje 2 4 2 2 3 2" xfId="1870"/>
    <cellStyle name="Porcentaje 2 4 2 2 4" xfId="1871"/>
    <cellStyle name="Porcentaje 2 4 2 3" xfId="1872"/>
    <cellStyle name="Porcentaje 2 4 2 3 2" xfId="1873"/>
    <cellStyle name="Porcentaje 2 4 2 3 2 2" xfId="1874"/>
    <cellStyle name="Porcentaje 2 4 2 3 3" xfId="1875"/>
    <cellStyle name="Porcentaje 2 4 2 4" xfId="1876"/>
    <cellStyle name="Porcentaje 2 4 2 4 2" xfId="1877"/>
    <cellStyle name="Porcentaje 2 4 2 5" xfId="1878"/>
    <cellStyle name="Porcentaje 2 4 3" xfId="1879"/>
    <cellStyle name="Porcentaje 2 4 3 2" xfId="1880"/>
    <cellStyle name="Porcentaje 2 4 3 2 2" xfId="1881"/>
    <cellStyle name="Porcentaje 2 4 3 2 2 2" xfId="1882"/>
    <cellStyle name="Porcentaje 2 4 3 2 3" xfId="1883"/>
    <cellStyle name="Porcentaje 2 4 3 3" xfId="1884"/>
    <cellStyle name="Porcentaje 2 4 3 3 2" xfId="1885"/>
    <cellStyle name="Porcentaje 2 4 3 4" xfId="1886"/>
    <cellStyle name="Porcentaje 2 4 4" xfId="1887"/>
    <cellStyle name="Porcentaje 2 4 4 2" xfId="1888"/>
    <cellStyle name="Porcentaje 2 4 4 2 2" xfId="1889"/>
    <cellStyle name="Porcentaje 2 4 4 3" xfId="1890"/>
    <cellStyle name="Porcentaje 2 4 5" xfId="1891"/>
    <cellStyle name="Porcentaje 2 4 5 2" xfId="1892"/>
    <cellStyle name="Porcentaje 2 4 6" xfId="1893"/>
    <cellStyle name="Porcentaje 2 5" xfId="1894"/>
    <cellStyle name="Porcentaje 2 5 2" xfId="1895"/>
    <cellStyle name="Porcentaje 2 5 2 2" xfId="1896"/>
    <cellStyle name="Porcentaje 2 5 2 2 2" xfId="1897"/>
    <cellStyle name="Porcentaje 2 5 2 2 2 2" xfId="1898"/>
    <cellStyle name="Porcentaje 2 5 2 2 3" xfId="1899"/>
    <cellStyle name="Porcentaje 2 5 2 3" xfId="1900"/>
    <cellStyle name="Porcentaje 2 5 2 3 2" xfId="1901"/>
    <cellStyle name="Porcentaje 2 5 2 4" xfId="1902"/>
    <cellStyle name="Porcentaje 2 5 3" xfId="1903"/>
    <cellStyle name="Porcentaje 2 5 3 2" xfId="1904"/>
    <cellStyle name="Porcentaje 2 5 3 2 2" xfId="1905"/>
    <cellStyle name="Porcentaje 2 5 3 3" xfId="1906"/>
    <cellStyle name="Porcentaje 2 5 4" xfId="1907"/>
    <cellStyle name="Porcentaje 2 5 4 2" xfId="1908"/>
    <cellStyle name="Porcentaje 2 5 5" xfId="1909"/>
    <cellStyle name="Porcentaje 2 6" xfId="1910"/>
    <cellStyle name="Porcentaje 2 6 2" xfId="1911"/>
    <cellStyle name="Porcentaje 2 6 2 2" xfId="1912"/>
    <cellStyle name="Porcentaje 2 6 2 2 2" xfId="1913"/>
    <cellStyle name="Porcentaje 2 6 2 3" xfId="1914"/>
    <cellStyle name="Porcentaje 2 6 3" xfId="1915"/>
    <cellStyle name="Porcentaje 2 6 3 2" xfId="1916"/>
    <cellStyle name="Porcentaje 2 6 4" xfId="1917"/>
    <cellStyle name="Porcentaje 2 7" xfId="1918"/>
    <cellStyle name="Porcentaje 2 7 2" xfId="1919"/>
    <cellStyle name="Porcentaje 2 7 2 2" xfId="1920"/>
    <cellStyle name="Porcentaje 2 7 3" xfId="1921"/>
    <cellStyle name="Porcentaje 2 8" xfId="1922"/>
    <cellStyle name="Porcentaje 2 8 2" xfId="1923"/>
    <cellStyle name="Porcentaje 2 9" xfId="1924"/>
    <cellStyle name="Porcentaje 3" xfId="1925"/>
    <cellStyle name="Porcentaje 3 2" xfId="1926"/>
    <cellStyle name="Porcentaje 4" xfId="1927"/>
    <cellStyle name="Porcentaje 4 2" xfId="1928"/>
    <cellStyle name="Porcentaje 4 2 2" xfId="1929"/>
    <cellStyle name="Porcentaje 4 2 2 2" xfId="1930"/>
    <cellStyle name="Porcentaje 4 2 2 2 2" xfId="1931"/>
    <cellStyle name="Porcentaje 4 2 2 2 2 2" xfId="1932"/>
    <cellStyle name="Porcentaje 4 2 2 2 2 2 2" xfId="1933"/>
    <cellStyle name="Porcentaje 4 2 2 2 2 2 2 2" xfId="1934"/>
    <cellStyle name="Porcentaje 4 2 2 2 2 2 3" xfId="1935"/>
    <cellStyle name="Porcentaje 4 2 2 2 2 3" xfId="1936"/>
    <cellStyle name="Porcentaje 4 2 2 2 2 3 2" xfId="1937"/>
    <cellStyle name="Porcentaje 4 2 2 2 2 4" xfId="1938"/>
    <cellStyle name="Porcentaje 4 2 2 2 3" xfId="1939"/>
    <cellStyle name="Porcentaje 4 2 2 2 3 2" xfId="1940"/>
    <cellStyle name="Porcentaje 4 2 2 2 3 2 2" xfId="1941"/>
    <cellStyle name="Porcentaje 4 2 2 2 3 3" xfId="1942"/>
    <cellStyle name="Porcentaje 4 2 2 2 4" xfId="1943"/>
    <cellStyle name="Porcentaje 4 2 2 2 4 2" xfId="1944"/>
    <cellStyle name="Porcentaje 4 2 2 2 5" xfId="1945"/>
    <cellStyle name="Porcentaje 4 2 2 3" xfId="1946"/>
    <cellStyle name="Porcentaje 4 2 2 3 2" xfId="1947"/>
    <cellStyle name="Porcentaje 4 2 2 3 2 2" xfId="1948"/>
    <cellStyle name="Porcentaje 4 2 2 3 2 2 2" xfId="1949"/>
    <cellStyle name="Porcentaje 4 2 2 3 2 3" xfId="1950"/>
    <cellStyle name="Porcentaje 4 2 2 3 3" xfId="1951"/>
    <cellStyle name="Porcentaje 4 2 2 3 3 2" xfId="1952"/>
    <cellStyle name="Porcentaje 4 2 2 3 4" xfId="1953"/>
    <cellStyle name="Porcentaje 4 2 2 4" xfId="1954"/>
    <cellStyle name="Porcentaje 4 2 2 4 2" xfId="1955"/>
    <cellStyle name="Porcentaje 4 2 2 4 2 2" xfId="1956"/>
    <cellStyle name="Porcentaje 4 2 2 4 3" xfId="1957"/>
    <cellStyle name="Porcentaje 4 2 2 5" xfId="1958"/>
    <cellStyle name="Porcentaje 4 2 2 5 2" xfId="1959"/>
    <cellStyle name="Porcentaje 4 2 2 6" xfId="1960"/>
    <cellStyle name="Porcentaje 4 2 3" xfId="1961"/>
    <cellStyle name="Porcentaje 4 2 3 2" xfId="1962"/>
    <cellStyle name="Porcentaje 4 2 3 2 2" xfId="1963"/>
    <cellStyle name="Porcentaje 4 2 3 2 2 2" xfId="1964"/>
    <cellStyle name="Porcentaje 4 2 3 2 2 2 2" xfId="1965"/>
    <cellStyle name="Porcentaje 4 2 3 2 2 3" xfId="1966"/>
    <cellStyle name="Porcentaje 4 2 3 2 3" xfId="1967"/>
    <cellStyle name="Porcentaje 4 2 3 2 3 2" xfId="1968"/>
    <cellStyle name="Porcentaje 4 2 3 2 4" xfId="1969"/>
    <cellStyle name="Porcentaje 4 2 3 3" xfId="1970"/>
    <cellStyle name="Porcentaje 4 2 3 3 2" xfId="1971"/>
    <cellStyle name="Porcentaje 4 2 3 3 2 2" xfId="1972"/>
    <cellStyle name="Porcentaje 4 2 3 3 3" xfId="1973"/>
    <cellStyle name="Porcentaje 4 2 3 4" xfId="1974"/>
    <cellStyle name="Porcentaje 4 2 3 4 2" xfId="1975"/>
    <cellStyle name="Porcentaje 4 2 3 5" xfId="1976"/>
    <cellStyle name="Porcentaje 4 2 4" xfId="1977"/>
    <cellStyle name="Porcentaje 4 2 4 2" xfId="1978"/>
    <cellStyle name="Porcentaje 4 2 4 2 2" xfId="1979"/>
    <cellStyle name="Porcentaje 4 2 4 2 2 2" xfId="1980"/>
    <cellStyle name="Porcentaje 4 2 4 2 3" xfId="1981"/>
    <cellStyle name="Porcentaje 4 2 4 3" xfId="1982"/>
    <cellStyle name="Porcentaje 4 2 4 3 2" xfId="1983"/>
    <cellStyle name="Porcentaje 4 2 4 4" xfId="1984"/>
    <cellStyle name="Porcentaje 4 2 5" xfId="1985"/>
    <cellStyle name="Porcentaje 4 2 5 2" xfId="1986"/>
    <cellStyle name="Porcentaje 4 2 5 2 2" xfId="1987"/>
    <cellStyle name="Porcentaje 4 2 5 3" xfId="1988"/>
    <cellStyle name="Porcentaje 4 2 6" xfId="1989"/>
    <cellStyle name="Porcentaje 4 2 6 2" xfId="1990"/>
    <cellStyle name="Porcentaje 4 2 7" xfId="1991"/>
    <cellStyle name="Porcentaje 4 3" xfId="1992"/>
    <cellStyle name="Porcentaje 4 3 2" xfId="1993"/>
    <cellStyle name="Porcentaje 4 3 2 2" xfId="1994"/>
    <cellStyle name="Porcentaje 4 3 2 2 2" xfId="1995"/>
    <cellStyle name="Porcentaje 4 3 2 2 2 2" xfId="1996"/>
    <cellStyle name="Porcentaje 4 3 2 2 2 2 2" xfId="1997"/>
    <cellStyle name="Porcentaje 4 3 2 2 2 3" xfId="1998"/>
    <cellStyle name="Porcentaje 4 3 2 2 3" xfId="1999"/>
    <cellStyle name="Porcentaje 4 3 2 2 3 2" xfId="2000"/>
    <cellStyle name="Porcentaje 4 3 2 2 4" xfId="2001"/>
    <cellStyle name="Porcentaje 4 3 2 3" xfId="2002"/>
    <cellStyle name="Porcentaje 4 3 2 3 2" xfId="2003"/>
    <cellStyle name="Porcentaje 4 3 2 3 2 2" xfId="2004"/>
    <cellStyle name="Porcentaje 4 3 2 3 3" xfId="2005"/>
    <cellStyle name="Porcentaje 4 3 2 4" xfId="2006"/>
    <cellStyle name="Porcentaje 4 3 2 4 2" xfId="2007"/>
    <cellStyle name="Porcentaje 4 3 2 5" xfId="2008"/>
    <cellStyle name="Porcentaje 4 3 3" xfId="2009"/>
    <cellStyle name="Porcentaje 4 3 3 2" xfId="2010"/>
    <cellStyle name="Porcentaje 4 3 3 2 2" xfId="2011"/>
    <cellStyle name="Porcentaje 4 3 3 2 2 2" xfId="2012"/>
    <cellStyle name="Porcentaje 4 3 3 2 3" xfId="2013"/>
    <cellStyle name="Porcentaje 4 3 3 3" xfId="2014"/>
    <cellStyle name="Porcentaje 4 3 3 3 2" xfId="2015"/>
    <cellStyle name="Porcentaje 4 3 3 4" xfId="2016"/>
    <cellStyle name="Porcentaje 4 3 4" xfId="2017"/>
    <cellStyle name="Porcentaje 4 3 4 2" xfId="2018"/>
    <cellStyle name="Porcentaje 4 3 4 2 2" xfId="2019"/>
    <cellStyle name="Porcentaje 4 3 4 3" xfId="2020"/>
    <cellStyle name="Porcentaje 4 3 5" xfId="2021"/>
    <cellStyle name="Porcentaje 4 3 5 2" xfId="2022"/>
    <cellStyle name="Porcentaje 4 3 6" xfId="2023"/>
    <cellStyle name="Porcentaje 4 4" xfId="2024"/>
    <cellStyle name="Porcentaje 4 4 2" xfId="2025"/>
    <cellStyle name="Porcentaje 4 4 2 2" xfId="2026"/>
    <cellStyle name="Porcentaje 4 4 2 2 2" xfId="2027"/>
    <cellStyle name="Porcentaje 4 4 2 2 2 2" xfId="2028"/>
    <cellStyle name="Porcentaje 4 4 2 2 3" xfId="2029"/>
    <cellStyle name="Porcentaje 4 4 2 3" xfId="2030"/>
    <cellStyle name="Porcentaje 4 4 2 3 2" xfId="2031"/>
    <cellStyle name="Porcentaje 4 4 2 4" xfId="2032"/>
    <cellStyle name="Porcentaje 4 4 3" xfId="2033"/>
    <cellStyle name="Porcentaje 4 4 3 2" xfId="2034"/>
    <cellStyle name="Porcentaje 4 4 3 2 2" xfId="2035"/>
    <cellStyle name="Porcentaje 4 4 3 3" xfId="2036"/>
    <cellStyle name="Porcentaje 4 4 4" xfId="2037"/>
    <cellStyle name="Porcentaje 4 4 4 2" xfId="2038"/>
    <cellStyle name="Porcentaje 4 4 5" xfId="2039"/>
    <cellStyle name="Porcentaje 4 5" xfId="2040"/>
    <cellStyle name="Porcentaje 4 5 2" xfId="2041"/>
    <cellStyle name="Porcentaje 4 5 2 2" xfId="2042"/>
    <cellStyle name="Porcentaje 4 5 2 2 2" xfId="2043"/>
    <cellStyle name="Porcentaje 4 5 2 3" xfId="2044"/>
    <cellStyle name="Porcentaje 4 5 3" xfId="2045"/>
    <cellStyle name="Porcentaje 4 5 3 2" xfId="2046"/>
    <cellStyle name="Porcentaje 4 5 4" xfId="2047"/>
    <cellStyle name="Porcentaje 4 6" xfId="2048"/>
    <cellStyle name="Porcentaje 4 6 2" xfId="2049"/>
    <cellStyle name="Porcentaje 4 6 2 2" xfId="2050"/>
    <cellStyle name="Porcentaje 4 6 3" xfId="2051"/>
    <cellStyle name="Porcentaje 4 7" xfId="2052"/>
    <cellStyle name="Porcentaje 4 7 2" xfId="2053"/>
    <cellStyle name="Porcentaje 4 8" xfId="2054"/>
    <cellStyle name="Porcentaje 5" xfId="2055"/>
    <cellStyle name="Porcentaje 6" xfId="2056"/>
    <cellStyle name="Porcentaje 7" xfId="2057"/>
    <cellStyle name="Porcentaje 7 2" xfId="2058"/>
    <cellStyle name="Porcentaje 7 2 2" xfId="2059"/>
    <cellStyle name="Porcentaje 7 2 2 2" xfId="2060"/>
    <cellStyle name="Porcentaje 7 2 2 2 2" xfId="2061"/>
    <cellStyle name="Porcentaje 7 2 2 2 2 2" xfId="2062"/>
    <cellStyle name="Porcentaje 7 2 2 2 2 2 2" xfId="2063"/>
    <cellStyle name="Porcentaje 7 2 2 2 2 3" xfId="2064"/>
    <cellStyle name="Porcentaje 7 2 2 2 3" xfId="2065"/>
    <cellStyle name="Porcentaje 7 2 2 2 3 2" xfId="2066"/>
    <cellStyle name="Porcentaje 7 2 2 2 4" xfId="2067"/>
    <cellStyle name="Porcentaje 7 2 2 3" xfId="2068"/>
    <cellStyle name="Porcentaje 7 2 2 3 2" xfId="2069"/>
    <cellStyle name="Porcentaje 7 2 2 3 2 2" xfId="2070"/>
    <cellStyle name="Porcentaje 7 2 2 3 3" xfId="2071"/>
    <cellStyle name="Porcentaje 7 2 2 4" xfId="2072"/>
    <cellStyle name="Porcentaje 7 2 2 4 2" xfId="2073"/>
    <cellStyle name="Porcentaje 7 2 2 5" xfId="2074"/>
    <cellStyle name="Porcentaje 7 2 3" xfId="2075"/>
    <cellStyle name="Porcentaje 7 2 3 2" xfId="2076"/>
    <cellStyle name="Porcentaje 7 2 3 2 2" xfId="2077"/>
    <cellStyle name="Porcentaje 7 2 3 2 2 2" xfId="2078"/>
    <cellStyle name="Porcentaje 7 2 3 2 3" xfId="2079"/>
    <cellStyle name="Porcentaje 7 2 3 3" xfId="2080"/>
    <cellStyle name="Porcentaje 7 2 3 3 2" xfId="2081"/>
    <cellStyle name="Porcentaje 7 2 3 4" xfId="2082"/>
    <cellStyle name="Porcentaje 7 2 4" xfId="2083"/>
    <cellStyle name="Porcentaje 7 2 4 2" xfId="2084"/>
    <cellStyle name="Porcentaje 7 2 4 2 2" xfId="2085"/>
    <cellStyle name="Porcentaje 7 2 4 3" xfId="2086"/>
    <cellStyle name="Porcentaje 7 2 5" xfId="2087"/>
    <cellStyle name="Porcentaje 7 2 5 2" xfId="2088"/>
    <cellStyle name="Porcentaje 7 2 6" xfId="2089"/>
    <cellStyle name="Porcentaje 7 3" xfId="2090"/>
    <cellStyle name="Porcentaje 7 3 2" xfId="2091"/>
    <cellStyle name="Porcentaje 7 3 2 2" xfId="2092"/>
    <cellStyle name="Porcentaje 7 3 2 2 2" xfId="2093"/>
    <cellStyle name="Porcentaje 7 3 2 2 2 2" xfId="2094"/>
    <cellStyle name="Porcentaje 7 3 2 2 3" xfId="2095"/>
    <cellStyle name="Porcentaje 7 3 2 3" xfId="2096"/>
    <cellStyle name="Porcentaje 7 3 2 3 2" xfId="2097"/>
    <cellStyle name="Porcentaje 7 3 2 4" xfId="2098"/>
    <cellStyle name="Porcentaje 7 3 3" xfId="2099"/>
    <cellStyle name="Porcentaje 7 3 3 2" xfId="2100"/>
    <cellStyle name="Porcentaje 7 3 3 2 2" xfId="2101"/>
    <cellStyle name="Porcentaje 7 3 3 3" xfId="2102"/>
    <cellStyle name="Porcentaje 7 3 4" xfId="2103"/>
    <cellStyle name="Porcentaje 7 3 4 2" xfId="2104"/>
    <cellStyle name="Porcentaje 7 3 5" xfId="2105"/>
    <cellStyle name="Porcentaje 7 4" xfId="2106"/>
    <cellStyle name="Porcentaje 7 4 2" xfId="2107"/>
    <cellStyle name="Porcentaje 7 4 2 2" xfId="2108"/>
    <cellStyle name="Porcentaje 7 4 2 2 2" xfId="2109"/>
    <cellStyle name="Porcentaje 7 4 2 3" xfId="2110"/>
    <cellStyle name="Porcentaje 7 4 3" xfId="2111"/>
    <cellStyle name="Porcentaje 7 4 3 2" xfId="2112"/>
    <cellStyle name="Porcentaje 7 4 4" xfId="2113"/>
    <cellStyle name="Porcentaje 7 5" xfId="2114"/>
    <cellStyle name="Porcentaje 7 5 2" xfId="2115"/>
    <cellStyle name="Porcentaje 7 5 2 2" xfId="2116"/>
    <cellStyle name="Porcentaje 7 5 3" xfId="2117"/>
    <cellStyle name="Porcentaje 7 6" xfId="2118"/>
    <cellStyle name="Porcentaje 7 6 2" xfId="2119"/>
    <cellStyle name="Porcentaje 7 7" xfId="2120"/>
    <cellStyle name="Porcentaje 8" xfId="2121"/>
    <cellStyle name="Porcentaje 9" xfId="2122"/>
    <cellStyle name="Porcentaje 9 2" xfId="2123"/>
    <cellStyle name="Porcentaje 9 2 2" xfId="2124"/>
    <cellStyle name="Porcentaje 9 2 2 2" xfId="2125"/>
    <cellStyle name="Porcentaje 9 2 2 2 2" xfId="2126"/>
    <cellStyle name="Porcentaje 9 2 2 2 2 2" xfId="2127"/>
    <cellStyle name="Porcentaje 9 2 2 2 3" xfId="2128"/>
    <cellStyle name="Porcentaje 9 2 2 3" xfId="2129"/>
    <cellStyle name="Porcentaje 9 2 2 3 2" xfId="2130"/>
    <cellStyle name="Porcentaje 9 2 2 4" xfId="2131"/>
    <cellStyle name="Porcentaje 9 2 3" xfId="2132"/>
    <cellStyle name="Porcentaje 9 2 3 2" xfId="2133"/>
    <cellStyle name="Porcentaje 9 2 3 2 2" xfId="2134"/>
    <cellStyle name="Porcentaje 9 2 3 3" xfId="2135"/>
    <cellStyle name="Porcentaje 9 2 4" xfId="2136"/>
    <cellStyle name="Porcentaje 9 2 4 2" xfId="2137"/>
    <cellStyle name="Porcentaje 9 2 5" xfId="2138"/>
    <cellStyle name="Porcentaje 9 3" xfId="2139"/>
    <cellStyle name="Porcentaje 9 3 2" xfId="2140"/>
    <cellStyle name="Porcentaje 9 3 2 2" xfId="2141"/>
    <cellStyle name="Porcentaje 9 3 2 2 2" xfId="2142"/>
    <cellStyle name="Porcentaje 9 3 2 3" xfId="2143"/>
    <cellStyle name="Porcentaje 9 3 3" xfId="2144"/>
    <cellStyle name="Porcentaje 9 3 3 2" xfId="2145"/>
    <cellStyle name="Porcentaje 9 3 4" xfId="2146"/>
    <cellStyle name="Porcentaje 9 4" xfId="2147"/>
    <cellStyle name="Porcentaje 9 4 2" xfId="2148"/>
    <cellStyle name="Porcentaje 9 4 2 2" xfId="2149"/>
    <cellStyle name="Porcentaje 9 4 3" xfId="2150"/>
    <cellStyle name="Porcentaje 9 5" xfId="2151"/>
    <cellStyle name="Porcentaje 9 5 2" xfId="2152"/>
    <cellStyle name="Porcentaje 9 6" xfId="2153"/>
    <cellStyle name="Porcentual 2" xfId="2154"/>
    <cellStyle name="Porcentual 2 2" xfId="2155"/>
    <cellStyle name="Salida" xfId="2156"/>
    <cellStyle name="Texto de advertencia" xfId="2157"/>
    <cellStyle name="Texto explicativo" xfId="2158"/>
    <cellStyle name="Título" xfId="2159"/>
    <cellStyle name="Título 2" xfId="2160"/>
    <cellStyle name="Título 3" xfId="2161"/>
    <cellStyle name="Total" xfId="2162"/>
  </cellStyles>
  <dxfs count="10">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FF00"/>
        </patternFill>
      </fill>
    </dxf>
    <dxf>
      <font>
        <b/>
        <i val="0"/>
      </font>
      <fill>
        <patternFill>
          <bgColor theme="6"/>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339933"/>
      <rgbColor rgb="00FFCC00"/>
      <rgbColor rgb="00FF9900"/>
      <rgbColor rgb="00FF6600"/>
      <rgbColor rgb="00666699"/>
      <rgbColor rgb="00969696"/>
      <rgbColor rgb="003333CC"/>
      <rgbColor rgb="003366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615"/>
          <c:w val="0.916"/>
          <c:h val="0.66225"/>
        </c:manualLayout>
      </c:layout>
      <c:lineChart>
        <c:grouping val="standard"/>
        <c:varyColors val="0"/>
        <c:ser>
          <c:idx val="0"/>
          <c:order val="0"/>
          <c:tx>
            <c:strRef>
              <c:f>'Indicador IT-I07'!$D$30</c:f>
              <c:strCache>
                <c:ptCount val="1"/>
                <c:pt idx="0">
                  <c:v>Número de viajeros extranjeros que se espera visiten Bogotá</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'Indicador IT-I07'!$B$31:$B$42</c:f>
              <c:strCache/>
            </c:strRef>
          </c:cat>
          <c:val>
            <c:numRef>
              <c:f>'Indicador IT-I07'!$D$31:$D$42</c:f>
              <c:numCache/>
            </c:numRef>
          </c:val>
          <c:smooth val="0"/>
        </c:ser>
        <c:ser>
          <c:idx val="1"/>
          <c:order val="1"/>
          <c:tx>
            <c:strRef>
              <c:f>'Indicador IT-I07'!$E$30</c:f>
              <c:strCache>
                <c:ptCount val="1"/>
                <c:pt idx="0">
                  <c:v>Número de viajeros extranjeros que visitan Bogotá</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3366"/>
                </a:solidFill>
              </a:ln>
            </c:spPr>
          </c:marker>
          <c:cat>
            <c:strRef>
              <c:f>'Indicador IT-I07'!$B$31:$B$42</c:f>
              <c:strCache/>
            </c:strRef>
          </c:cat>
          <c:val>
            <c:numRef>
              <c:f>'Indicador IT-I07'!$E$31:$E$42</c:f>
              <c:numCache/>
            </c:numRef>
          </c:val>
          <c:smooth val="0"/>
        </c:ser>
        <c:marker val="1"/>
        <c:axId val="18105901"/>
        <c:axId val="28735382"/>
      </c:lineChart>
      <c:catAx>
        <c:axId val="181059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28735382"/>
        <c:crosses val="autoZero"/>
        <c:auto val="1"/>
        <c:lblOffset val="100"/>
        <c:tickLblSkip val="1"/>
        <c:noMultiLvlLbl val="0"/>
      </c:catAx>
      <c:valAx>
        <c:axId val="287353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105901"/>
        <c:crossesAt val="1"/>
        <c:crossBetween val="between"/>
        <c:dispUnits/>
      </c:valAx>
      <c:spPr>
        <a:solidFill>
          <a:srgbClr val="FFFFFF"/>
        </a:solidFill>
        <a:ln w="3175">
          <a:noFill/>
        </a:ln>
      </c:spPr>
    </c:plotArea>
    <c:legend>
      <c:legendPos val="r"/>
      <c:layout>
        <c:manualLayout>
          <c:xMode val="edge"/>
          <c:yMode val="edge"/>
          <c:x val="0"/>
          <c:y val="0.85075"/>
          <c:w val="0.967"/>
          <c:h val="0.1492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57150</xdr:rowOff>
    </xdr:from>
    <xdr:to>
      <xdr:col>3</xdr:col>
      <xdr:colOff>285750</xdr:colOff>
      <xdr:row>2</xdr:row>
      <xdr:rowOff>200025</xdr:rowOff>
    </xdr:to>
    <xdr:pic>
      <xdr:nvPicPr>
        <xdr:cNvPr id="1" name="3 Imagen" descr="CG268.png"/>
        <xdr:cNvPicPr preferRelativeResize="1">
          <a:picLocks noChangeAspect="1"/>
        </xdr:cNvPicPr>
      </xdr:nvPicPr>
      <xdr:blipFill>
        <a:blip r:embed="rId1"/>
        <a:stretch>
          <a:fillRect/>
        </a:stretch>
      </xdr:blipFill>
      <xdr:spPr>
        <a:xfrm>
          <a:off x="657225" y="57150"/>
          <a:ext cx="1000125" cy="714375"/>
        </a:xfrm>
        <a:prstGeom prst="rect">
          <a:avLst/>
        </a:prstGeom>
        <a:noFill/>
        <a:ln w="9525" cmpd="sng">
          <a:noFill/>
        </a:ln>
      </xdr:spPr>
    </xdr:pic>
    <xdr:clientData/>
  </xdr:twoCellAnchor>
  <xdr:twoCellAnchor>
    <xdr:from>
      <xdr:col>7</xdr:col>
      <xdr:colOff>47625</xdr:colOff>
      <xdr:row>30</xdr:row>
      <xdr:rowOff>38100</xdr:rowOff>
    </xdr:from>
    <xdr:to>
      <xdr:col>12</xdr:col>
      <xdr:colOff>933450</xdr:colOff>
      <xdr:row>42</xdr:row>
      <xdr:rowOff>276225</xdr:rowOff>
    </xdr:to>
    <xdr:graphicFrame>
      <xdr:nvGraphicFramePr>
        <xdr:cNvPr id="2" name="7 Gráfico"/>
        <xdr:cNvGraphicFramePr/>
      </xdr:nvGraphicFramePr>
      <xdr:xfrm>
        <a:off x="5895975" y="10144125"/>
        <a:ext cx="5286375" cy="21907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stema%20NTC%20GP%201000\Manual%20de%20Calidad\MISIONALES\GSAN\GSAN-2.2%20Gesti&#243;n%20de%20Servicios%20de%20Informaci&#243;n%20Aeron&#225;utica\DOCUMENTACION%20RELACIONADA\2011%20-%20CARTA%20NUEVA\GSAN-2.2-04%20Carta%20de%20Proces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og7\informacion_institucional\Sistema%20NTC%20GP%201000\Manual%20de%20Calidad\APOYO\GTHU\GTHU-1.0\GTHU-1.0-9-02%20GESTI&#211;N%20RIESG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gonzalez\Downloads\DE-F06%20HV%20Indic%20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jtarapuez\Mis%20documentos\Dropbox\Trabajo\IDT\Trabajo%20(1)\POAS\POA%202015\Enero\Nuevo%20Formato%20POA%202.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DESPLIEGUE"/>
      <sheetName val="OPCIONES"/>
      <sheetName val="1-CARACTERIZACIÓN"/>
      <sheetName val="2-DESCRIPCION PROCESO"/>
      <sheetName val="3-MAPA DE RIESGOS"/>
      <sheetName val="4-NORMATIVIDAD"/>
      <sheetName val="5-PLAN DE CONTROL"/>
      <sheetName val="6-LISTADO MESTRO DE DOCUMENTOS"/>
      <sheetName val="7-LISTADO MAESTRO DE REGIST (2"/>
      <sheetName val="8-LISTADO DE INDICADOR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CIONES"/>
      <sheetName val="1-ACTIVIDADES"/>
      <sheetName val="2-ATRIBUTOS DE CALIDAD"/>
      <sheetName val="3-CALIDAD PROCESOS"/>
      <sheetName val="4-PANORAMA RIESGOS"/>
      <sheetName val="5-CLASIFICACION RIESGOS"/>
      <sheetName val="6-MATRIZ DE ANALISIS"/>
      <sheetName val="7-SOLIDEZ CONTROL"/>
      <sheetName val="8-FACTOR RIESGO RESIDUAL"/>
      <sheetName val="9-MAPA DE RIESGOS"/>
      <sheetName val="10-GRAFICA GESTIÓN"/>
      <sheetName val="PARAMETROS"/>
    </sheetNames>
    <sheetDataSet>
      <sheetData sheetId="11">
        <row r="3">
          <cell r="A3" t="str">
            <v>PERSONAL</v>
          </cell>
          <cell r="B3" t="str">
            <v>EVITAR</v>
          </cell>
        </row>
        <row r="4">
          <cell r="A4" t="str">
            <v>PRESUPUESTO</v>
          </cell>
          <cell r="B4" t="str">
            <v>REDUCIR</v>
          </cell>
        </row>
        <row r="5">
          <cell r="A5" t="str">
            <v>INFORMACIÓN</v>
          </cell>
          <cell r="B5" t="str">
            <v>TRANSFERIR</v>
          </cell>
        </row>
        <row r="6">
          <cell r="A6" t="str">
            <v>MÉTODOS</v>
          </cell>
          <cell r="B6" t="str">
            <v>ASUMIR</v>
          </cell>
        </row>
        <row r="7">
          <cell r="A7" t="str">
            <v>MATERIALES</v>
          </cell>
        </row>
        <row r="8">
          <cell r="A8" t="str">
            <v>EQUIPOS</v>
          </cell>
        </row>
        <row r="9">
          <cell r="A9" t="str">
            <v>INSTALACIONES</v>
          </cell>
        </row>
        <row r="10">
          <cell r="A10" t="str">
            <v>AMBIENTE DE TRABAJO</v>
          </cell>
        </row>
        <row r="11">
          <cell r="A11" t="str">
            <v>MEDICIONES/CONTROLES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ato H.V."/>
      <sheetName val="Fuente"/>
      <sheetName val="Hoja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1"/>
      <sheetName val="t2"/>
      <sheetName val="t3"/>
      <sheetName val="Hoja1"/>
    </sheetNames>
    <sheetDataSet>
      <sheetData sheetId="3">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1"/>
  <sheetViews>
    <sheetView tabSelected="1" view="pageBreakPreview" zoomScaleSheetLayoutView="100" zoomScalePageLayoutView="0" workbookViewId="0" topLeftCell="A19">
      <selection activeCell="B51" sqref="B51:O51"/>
    </sheetView>
  </sheetViews>
  <sheetFormatPr defaultColWidth="11.421875" defaultRowHeight="12.75"/>
  <cols>
    <col min="1" max="1" width="1.57421875" style="37" customWidth="1"/>
    <col min="2" max="2" width="4.7109375" style="37" customWidth="1"/>
    <col min="3" max="3" width="14.28125" style="37" customWidth="1"/>
    <col min="4" max="5" width="17.28125" style="37" customWidth="1"/>
    <col min="6" max="6" width="17.7109375" style="37" customWidth="1"/>
    <col min="7" max="8" width="14.8515625" style="37" customWidth="1"/>
    <col min="9" max="9" width="14.7109375" style="37" customWidth="1"/>
    <col min="10" max="10" width="11.421875" style="37" customWidth="1"/>
    <col min="11" max="11" width="18.00390625" style="37" customWidth="1"/>
    <col min="12" max="12" width="7.00390625" style="37" customWidth="1"/>
    <col min="13" max="13" width="14.7109375" style="37" customWidth="1"/>
    <col min="14" max="14" width="11.140625" style="37" customWidth="1"/>
    <col min="15" max="15" width="11.57421875" style="37" customWidth="1"/>
    <col min="16" max="16" width="1.1484375" style="37" customWidth="1"/>
    <col min="17" max="16384" width="11.421875" style="37" customWidth="1"/>
  </cols>
  <sheetData>
    <row r="1" spans="1:16" s="38" customFormat="1" ht="21.75" customHeight="1">
      <c r="A1" s="37"/>
      <c r="B1" s="87"/>
      <c r="C1" s="88"/>
      <c r="D1" s="89"/>
      <c r="E1" s="96" t="s">
        <v>7</v>
      </c>
      <c r="F1" s="97"/>
      <c r="G1" s="97"/>
      <c r="H1" s="97"/>
      <c r="I1" s="97"/>
      <c r="J1" s="97"/>
      <c r="K1" s="97"/>
      <c r="L1" s="97"/>
      <c r="M1" s="97"/>
      <c r="N1" s="97"/>
      <c r="O1" s="98"/>
      <c r="P1" s="37"/>
    </row>
    <row r="2" spans="1:16" s="38" customFormat="1" ht="23.25" customHeight="1">
      <c r="A2" s="37"/>
      <c r="B2" s="90"/>
      <c r="C2" s="91"/>
      <c r="D2" s="92"/>
      <c r="E2" s="99"/>
      <c r="F2" s="100"/>
      <c r="G2" s="100"/>
      <c r="H2" s="100"/>
      <c r="I2" s="100"/>
      <c r="J2" s="100"/>
      <c r="K2" s="100"/>
      <c r="L2" s="100"/>
      <c r="M2" s="100"/>
      <c r="N2" s="100"/>
      <c r="O2" s="101"/>
      <c r="P2" s="37"/>
    </row>
    <row r="3" spans="1:16" s="38" customFormat="1" ht="25.5" customHeight="1">
      <c r="A3" s="37"/>
      <c r="B3" s="93"/>
      <c r="C3" s="94"/>
      <c r="D3" s="95"/>
      <c r="E3" s="102"/>
      <c r="F3" s="103"/>
      <c r="G3" s="103"/>
      <c r="H3" s="103"/>
      <c r="I3" s="103"/>
      <c r="J3" s="103"/>
      <c r="K3" s="103"/>
      <c r="L3" s="103"/>
      <c r="M3" s="103"/>
      <c r="N3" s="103"/>
      <c r="O3" s="104"/>
      <c r="P3" s="37"/>
    </row>
    <row r="4" spans="1:16" s="38" customFormat="1" ht="18.75" customHeight="1" thickBot="1">
      <c r="A4" s="37"/>
      <c r="B4" s="39"/>
      <c r="C4" s="39"/>
      <c r="D4" s="39"/>
      <c r="E4" s="39"/>
      <c r="F4" s="39"/>
      <c r="G4" s="39"/>
      <c r="H4" s="39"/>
      <c r="I4" s="39"/>
      <c r="J4" s="39"/>
      <c r="K4" s="39"/>
      <c r="L4" s="39"/>
      <c r="M4" s="39"/>
      <c r="N4" s="39"/>
      <c r="O4" s="39"/>
      <c r="P4" s="37"/>
    </row>
    <row r="5" spans="1:16" s="38" customFormat="1" ht="19.5" customHeight="1" thickBot="1">
      <c r="A5" s="37"/>
      <c r="B5" s="105" t="s">
        <v>8</v>
      </c>
      <c r="C5" s="106"/>
      <c r="D5" s="106"/>
      <c r="E5" s="106"/>
      <c r="F5" s="106"/>
      <c r="G5" s="106"/>
      <c r="H5" s="106"/>
      <c r="I5" s="106"/>
      <c r="J5" s="106"/>
      <c r="K5" s="106"/>
      <c r="L5" s="106"/>
      <c r="M5" s="106"/>
      <c r="N5" s="106"/>
      <c r="O5" s="107"/>
      <c r="P5" s="37"/>
    </row>
    <row r="6" spans="1:16" s="38" customFormat="1" ht="45" customHeight="1">
      <c r="A6" s="37"/>
      <c r="B6" s="108" t="s">
        <v>9</v>
      </c>
      <c r="C6" s="109"/>
      <c r="D6" s="109"/>
      <c r="E6" s="109"/>
      <c r="F6" s="110" t="s">
        <v>10</v>
      </c>
      <c r="G6" s="110"/>
      <c r="H6" s="110"/>
      <c r="I6" s="110"/>
      <c r="J6" s="110"/>
      <c r="K6" s="110"/>
      <c r="L6" s="110"/>
      <c r="M6" s="110"/>
      <c r="N6" s="110"/>
      <c r="O6" s="111"/>
      <c r="P6" s="37"/>
    </row>
    <row r="7" spans="1:16" s="38" customFormat="1" ht="21" customHeight="1">
      <c r="A7" s="37"/>
      <c r="B7" s="112" t="s">
        <v>11</v>
      </c>
      <c r="C7" s="113"/>
      <c r="D7" s="113"/>
      <c r="E7" s="113"/>
      <c r="F7" s="114" t="s">
        <v>12</v>
      </c>
      <c r="G7" s="115"/>
      <c r="H7" s="115"/>
      <c r="I7" s="115"/>
      <c r="J7" s="116"/>
      <c r="K7" s="117" t="s">
        <v>13</v>
      </c>
      <c r="L7" s="117"/>
      <c r="M7" s="118" t="s">
        <v>14</v>
      </c>
      <c r="N7" s="119"/>
      <c r="O7" s="120"/>
      <c r="P7" s="37"/>
    </row>
    <row r="8" spans="1:16" s="38" customFormat="1" ht="24" customHeight="1">
      <c r="A8" s="37"/>
      <c r="B8" s="108" t="s">
        <v>15</v>
      </c>
      <c r="C8" s="109"/>
      <c r="D8" s="109"/>
      <c r="E8" s="109"/>
      <c r="F8" s="121" t="s">
        <v>96</v>
      </c>
      <c r="G8" s="122"/>
      <c r="H8" s="122"/>
      <c r="I8" s="122"/>
      <c r="J8" s="122"/>
      <c r="K8" s="122"/>
      <c r="L8" s="122"/>
      <c r="M8" s="122"/>
      <c r="N8" s="122"/>
      <c r="O8" s="123"/>
      <c r="P8" s="37"/>
    </row>
    <row r="9" spans="1:16" s="38" customFormat="1" ht="34.5" customHeight="1">
      <c r="A9" s="37"/>
      <c r="B9" s="108" t="s">
        <v>17</v>
      </c>
      <c r="C9" s="109"/>
      <c r="D9" s="109"/>
      <c r="E9" s="109"/>
      <c r="F9" s="124" t="s">
        <v>18</v>
      </c>
      <c r="G9" s="124"/>
      <c r="H9" s="124"/>
      <c r="I9" s="124"/>
      <c r="J9" s="124"/>
      <c r="K9" s="124"/>
      <c r="L9" s="124"/>
      <c r="M9" s="124"/>
      <c r="N9" s="124"/>
      <c r="O9" s="125"/>
      <c r="P9" s="37"/>
    </row>
    <row r="10" spans="1:16" s="38" customFormat="1" ht="21" customHeight="1">
      <c r="A10" s="37"/>
      <c r="B10" s="108" t="s">
        <v>19</v>
      </c>
      <c r="C10" s="109"/>
      <c r="D10" s="109"/>
      <c r="E10" s="109"/>
      <c r="F10" s="121" t="s">
        <v>92</v>
      </c>
      <c r="G10" s="122"/>
      <c r="H10" s="122"/>
      <c r="I10" s="122"/>
      <c r="J10" s="122"/>
      <c r="K10" s="122"/>
      <c r="L10" s="122"/>
      <c r="M10" s="122"/>
      <c r="N10" s="122"/>
      <c r="O10" s="123"/>
      <c r="P10" s="37"/>
    </row>
    <row r="11" spans="1:16" s="38" customFormat="1" ht="24" customHeight="1">
      <c r="A11" s="37"/>
      <c r="B11" s="108" t="s">
        <v>21</v>
      </c>
      <c r="C11" s="109"/>
      <c r="D11" s="109"/>
      <c r="E11" s="109"/>
      <c r="F11" s="114" t="s">
        <v>22</v>
      </c>
      <c r="G11" s="115"/>
      <c r="H11" s="115"/>
      <c r="I11" s="115"/>
      <c r="J11" s="116"/>
      <c r="K11" s="126" t="s">
        <v>173</v>
      </c>
      <c r="L11" s="127"/>
      <c r="M11" s="127"/>
      <c r="N11" s="127"/>
      <c r="O11" s="128"/>
      <c r="P11" s="37"/>
    </row>
    <row r="12" spans="1:16" s="38" customFormat="1" ht="21" customHeight="1" thickBot="1">
      <c r="A12" s="37"/>
      <c r="B12" s="129" t="s">
        <v>23</v>
      </c>
      <c r="C12" s="130"/>
      <c r="D12" s="130"/>
      <c r="E12" s="130"/>
      <c r="F12" s="131" t="s">
        <v>24</v>
      </c>
      <c r="G12" s="132"/>
      <c r="H12" s="132"/>
      <c r="I12" s="132"/>
      <c r="J12" s="132"/>
      <c r="K12" s="132"/>
      <c r="L12" s="132"/>
      <c r="M12" s="132"/>
      <c r="N12" s="132"/>
      <c r="O12" s="133"/>
      <c r="P12" s="37"/>
    </row>
    <row r="13" spans="1:16" s="38" customFormat="1" ht="21" customHeight="1" thickBot="1">
      <c r="A13" s="37"/>
      <c r="B13" s="39"/>
      <c r="C13" s="39"/>
      <c r="D13" s="39"/>
      <c r="E13" s="39"/>
      <c r="F13" s="39"/>
      <c r="G13" s="39"/>
      <c r="H13" s="39"/>
      <c r="I13" s="39"/>
      <c r="J13" s="39"/>
      <c r="K13" s="39"/>
      <c r="L13" s="39"/>
      <c r="M13" s="39"/>
      <c r="N13" s="39"/>
      <c r="O13" s="39"/>
      <c r="P13" s="37"/>
    </row>
    <row r="14" spans="1:16" s="38" customFormat="1" ht="28.5" customHeight="1">
      <c r="A14" s="37"/>
      <c r="B14" s="134" t="s">
        <v>25</v>
      </c>
      <c r="C14" s="135"/>
      <c r="D14" s="136" t="s">
        <v>0</v>
      </c>
      <c r="E14" s="136"/>
      <c r="F14" s="136"/>
      <c r="G14" s="136"/>
      <c r="H14" s="136" t="s">
        <v>26</v>
      </c>
      <c r="I14" s="136"/>
      <c r="J14" s="136"/>
      <c r="K14" s="136"/>
      <c r="L14" s="136"/>
      <c r="M14" s="137"/>
      <c r="N14" s="136" t="s">
        <v>27</v>
      </c>
      <c r="O14" s="137"/>
      <c r="P14" s="37"/>
    </row>
    <row r="15" spans="2:15" ht="24.75" customHeight="1">
      <c r="B15" s="138" t="s">
        <v>158</v>
      </c>
      <c r="C15" s="139"/>
      <c r="D15" s="142" t="s">
        <v>157</v>
      </c>
      <c r="E15" s="143"/>
      <c r="F15" s="143"/>
      <c r="G15" s="144"/>
      <c r="H15" s="148" t="s">
        <v>159</v>
      </c>
      <c r="I15" s="149"/>
      <c r="J15" s="149"/>
      <c r="K15" s="149"/>
      <c r="L15" s="149"/>
      <c r="M15" s="150"/>
      <c r="N15" s="154" t="s">
        <v>177</v>
      </c>
      <c r="O15" s="155"/>
    </row>
    <row r="16" spans="2:15" ht="25.5" customHeight="1" thickBot="1">
      <c r="B16" s="140"/>
      <c r="C16" s="141"/>
      <c r="D16" s="145"/>
      <c r="E16" s="146"/>
      <c r="F16" s="146"/>
      <c r="G16" s="147"/>
      <c r="H16" s="151"/>
      <c r="I16" s="152"/>
      <c r="J16" s="152"/>
      <c r="K16" s="152"/>
      <c r="L16" s="152"/>
      <c r="M16" s="153"/>
      <c r="N16" s="156"/>
      <c r="O16" s="157"/>
    </row>
    <row r="17" spans="2:15" ht="13.5" thickBot="1">
      <c r="B17" s="40"/>
      <c r="C17" s="40"/>
      <c r="D17" s="40"/>
      <c r="E17" s="40"/>
      <c r="F17" s="40"/>
      <c r="G17" s="40"/>
      <c r="H17" s="40"/>
      <c r="I17" s="40"/>
      <c r="J17" s="40"/>
      <c r="K17" s="40"/>
      <c r="L17" s="40"/>
      <c r="M17" s="40"/>
      <c r="N17" s="40"/>
      <c r="O17" s="40"/>
    </row>
    <row r="18" spans="2:15" ht="25.5" customHeight="1">
      <c r="B18" s="158" t="s">
        <v>28</v>
      </c>
      <c r="C18" s="136"/>
      <c r="D18" s="136"/>
      <c r="E18" s="136"/>
      <c r="F18" s="136"/>
      <c r="G18" s="136"/>
      <c r="H18" s="136"/>
      <c r="I18" s="136"/>
      <c r="J18" s="136"/>
      <c r="K18" s="159" t="s">
        <v>29</v>
      </c>
      <c r="L18" s="159"/>
      <c r="M18" s="160" t="s">
        <v>30</v>
      </c>
      <c r="N18" s="160"/>
      <c r="O18" s="161"/>
    </row>
    <row r="19" spans="2:15" ht="29.25" customHeight="1">
      <c r="B19" s="162" t="s">
        <v>160</v>
      </c>
      <c r="C19" s="163"/>
      <c r="D19" s="163"/>
      <c r="E19" s="163"/>
      <c r="F19" s="163"/>
      <c r="G19" s="163"/>
      <c r="H19" s="163"/>
      <c r="I19" s="163"/>
      <c r="J19" s="164"/>
      <c r="K19" s="168" t="s">
        <v>31</v>
      </c>
      <c r="L19" s="168"/>
      <c r="M19" s="139" t="s">
        <v>6</v>
      </c>
      <c r="N19" s="139"/>
      <c r="O19" s="169"/>
    </row>
    <row r="20" spans="2:15" ht="29.25" customHeight="1" thickBot="1">
      <c r="B20" s="165"/>
      <c r="C20" s="166"/>
      <c r="D20" s="166"/>
      <c r="E20" s="166"/>
      <c r="F20" s="166"/>
      <c r="G20" s="166"/>
      <c r="H20" s="166"/>
      <c r="I20" s="166"/>
      <c r="J20" s="167"/>
      <c r="K20" s="170" t="s">
        <v>32</v>
      </c>
      <c r="L20" s="170"/>
      <c r="M20" s="141" t="s">
        <v>5</v>
      </c>
      <c r="N20" s="141"/>
      <c r="O20" s="171"/>
    </row>
    <row r="21" spans="2:15" s="41" customFormat="1" ht="13.5" thickBot="1">
      <c r="B21" s="40"/>
      <c r="C21" s="40"/>
      <c r="D21" s="40"/>
      <c r="E21" s="40"/>
      <c r="F21" s="40"/>
      <c r="G21" s="40"/>
      <c r="H21" s="40"/>
      <c r="I21" s="40"/>
      <c r="J21" s="40"/>
      <c r="K21" s="40"/>
      <c r="L21" s="40"/>
      <c r="M21" s="40"/>
      <c r="N21" s="40"/>
      <c r="O21" s="40"/>
    </row>
    <row r="22" spans="2:15" ht="18" customHeight="1" thickBot="1">
      <c r="B22" s="172" t="s">
        <v>33</v>
      </c>
      <c r="C22" s="173"/>
      <c r="D22" s="173"/>
      <c r="E22" s="174"/>
      <c r="F22" s="175" t="s">
        <v>34</v>
      </c>
      <c r="G22" s="176"/>
      <c r="H22" s="176"/>
      <c r="I22" s="176"/>
      <c r="J22" s="176"/>
      <c r="K22" s="176"/>
      <c r="L22" s="176"/>
      <c r="M22" s="175" t="s">
        <v>35</v>
      </c>
      <c r="N22" s="176"/>
      <c r="O22" s="177"/>
    </row>
    <row r="23" spans="2:15" ht="54.75" customHeight="1">
      <c r="B23" s="178" t="s">
        <v>157</v>
      </c>
      <c r="C23" s="179"/>
      <c r="D23" s="179"/>
      <c r="E23" s="180"/>
      <c r="F23" s="181" t="s">
        <v>161</v>
      </c>
      <c r="G23" s="182"/>
      <c r="H23" s="182"/>
      <c r="I23" s="182"/>
      <c r="J23" s="182"/>
      <c r="K23" s="182"/>
      <c r="L23" s="183"/>
      <c r="M23" s="184" t="s">
        <v>176</v>
      </c>
      <c r="N23" s="185"/>
      <c r="O23" s="186"/>
    </row>
    <row r="24" spans="2:15" ht="13.5" thickBot="1">
      <c r="B24" s="42"/>
      <c r="C24" s="42"/>
      <c r="D24" s="42"/>
      <c r="E24" s="42"/>
      <c r="F24" s="42"/>
      <c r="G24" s="42"/>
      <c r="H24" s="42"/>
      <c r="I24" s="42"/>
      <c r="J24" s="42"/>
      <c r="K24" s="42"/>
      <c r="L24" s="42"/>
      <c r="M24" s="42"/>
      <c r="N24" s="42"/>
      <c r="O24" s="42"/>
    </row>
    <row r="25" spans="2:15" s="41" customFormat="1" ht="26.25" customHeight="1">
      <c r="B25" s="158" t="s">
        <v>36</v>
      </c>
      <c r="C25" s="136"/>
      <c r="D25" s="136"/>
      <c r="E25" s="136"/>
      <c r="F25" s="136"/>
      <c r="G25" s="136"/>
      <c r="H25" s="136"/>
      <c r="I25" s="136"/>
      <c r="J25" s="136"/>
      <c r="K25" s="136"/>
      <c r="L25" s="136"/>
      <c r="M25" s="136"/>
      <c r="N25" s="136"/>
      <c r="O25" s="137"/>
    </row>
    <row r="26" spans="2:15" s="43" customFormat="1" ht="31.5" customHeight="1">
      <c r="B26" s="187" t="s">
        <v>37</v>
      </c>
      <c r="C26" s="188"/>
      <c r="D26" s="189" t="s">
        <v>38</v>
      </c>
      <c r="E26" s="190"/>
      <c r="F26" s="191" t="s">
        <v>39</v>
      </c>
      <c r="G26" s="191"/>
      <c r="H26" s="192" t="s">
        <v>40</v>
      </c>
      <c r="I26" s="193"/>
      <c r="J26" s="194"/>
      <c r="K26" s="189" t="s">
        <v>41</v>
      </c>
      <c r="L26" s="190"/>
      <c r="M26" s="191" t="s">
        <v>42</v>
      </c>
      <c r="N26" s="191"/>
      <c r="O26" s="195"/>
    </row>
    <row r="27" spans="2:15" s="44" customFormat="1" ht="36.75" customHeight="1" thickBot="1">
      <c r="B27" s="196">
        <v>1300000</v>
      </c>
      <c r="C27" s="197"/>
      <c r="D27" s="198">
        <v>1221000</v>
      </c>
      <c r="E27" s="197"/>
      <c r="F27" s="198">
        <v>1212843</v>
      </c>
      <c r="G27" s="197"/>
      <c r="H27" s="199">
        <f>+E43</f>
        <v>1448974</v>
      </c>
      <c r="I27" s="200"/>
      <c r="J27" s="201"/>
      <c r="K27" s="199">
        <f>+F43</f>
        <v>1448974</v>
      </c>
      <c r="L27" s="201"/>
      <c r="M27" s="202">
        <f>+K27/B27</f>
        <v>1.1145953846153847</v>
      </c>
      <c r="N27" s="203"/>
      <c r="O27" s="204"/>
    </row>
    <row r="28" spans="2:15" s="45" customFormat="1" ht="27" customHeight="1" thickBot="1">
      <c r="B28" s="42"/>
      <c r="C28" s="42"/>
      <c r="D28" s="42"/>
      <c r="E28" s="42"/>
      <c r="F28" s="46"/>
      <c r="G28" s="46"/>
      <c r="H28" s="46"/>
      <c r="I28" s="46"/>
      <c r="J28" s="47"/>
      <c r="K28" s="47"/>
      <c r="L28" s="47"/>
      <c r="M28" s="48"/>
      <c r="N28" s="48"/>
      <c r="O28" s="48"/>
    </row>
    <row r="29" spans="1:16" s="43" customFormat="1" ht="20.25" customHeight="1" thickBot="1">
      <c r="A29" s="49"/>
      <c r="B29" s="205" t="s">
        <v>43</v>
      </c>
      <c r="C29" s="176"/>
      <c r="D29" s="176"/>
      <c r="E29" s="176"/>
      <c r="F29" s="176"/>
      <c r="G29" s="176"/>
      <c r="H29" s="176"/>
      <c r="I29" s="176"/>
      <c r="J29" s="176"/>
      <c r="K29" s="176"/>
      <c r="L29" s="176"/>
      <c r="M29" s="177"/>
      <c r="N29" s="50"/>
      <c r="O29" s="50"/>
      <c r="P29" s="49"/>
    </row>
    <row r="30" spans="2:20" s="43" customFormat="1" ht="57.75" customHeight="1" thickBot="1">
      <c r="B30" s="172" t="s">
        <v>44</v>
      </c>
      <c r="C30" s="173"/>
      <c r="D30" s="51" t="s">
        <v>172</v>
      </c>
      <c r="E30" s="84" t="s">
        <v>157</v>
      </c>
      <c r="F30" s="52" t="s">
        <v>170</v>
      </c>
      <c r="G30" s="82" t="s">
        <v>171</v>
      </c>
      <c r="H30" s="206" t="str">
        <f>D15</f>
        <v>Número de viajeros extranjeros que visitan Bogotá</v>
      </c>
      <c r="I30" s="207"/>
      <c r="J30" s="207"/>
      <c r="K30" s="207"/>
      <c r="L30" s="207"/>
      <c r="M30" s="208"/>
      <c r="N30" s="53"/>
      <c r="O30" s="53"/>
      <c r="S30" s="77"/>
      <c r="T30" s="78"/>
    </row>
    <row r="31" spans="2:13" s="49" customFormat="1" ht="12.75">
      <c r="B31" s="209" t="s">
        <v>163</v>
      </c>
      <c r="C31" s="210"/>
      <c r="D31" s="54">
        <v>98618</v>
      </c>
      <c r="E31" s="54">
        <v>106565</v>
      </c>
      <c r="F31" s="55">
        <f>+E31</f>
        <v>106565</v>
      </c>
      <c r="G31" s="76">
        <f aca="true" t="shared" si="0" ref="G31:G39">E31/D31</f>
        <v>1.0805836662678212</v>
      </c>
      <c r="H31" s="56"/>
      <c r="I31" s="57"/>
      <c r="J31" s="57"/>
      <c r="K31" s="57"/>
      <c r="L31" s="58"/>
      <c r="M31" s="59"/>
    </row>
    <row r="32" spans="2:13" s="49" customFormat="1" ht="12.75">
      <c r="B32" s="138" t="s">
        <v>164</v>
      </c>
      <c r="C32" s="139"/>
      <c r="D32" s="60">
        <v>99289</v>
      </c>
      <c r="E32" s="60">
        <v>104238</v>
      </c>
      <c r="F32" s="61">
        <f aca="true" t="shared" si="1" ref="F32:F42">+F31+E32</f>
        <v>210803</v>
      </c>
      <c r="G32" s="76">
        <f t="shared" si="0"/>
        <v>1.0498443936387716</v>
      </c>
      <c r="H32" s="62"/>
      <c r="I32" s="63"/>
      <c r="J32" s="63"/>
      <c r="K32" s="63"/>
      <c r="L32" s="64"/>
      <c r="M32" s="65"/>
    </row>
    <row r="33" spans="2:13" s="49" customFormat="1" ht="12.75">
      <c r="B33" s="138" t="s">
        <v>162</v>
      </c>
      <c r="C33" s="139"/>
      <c r="D33" s="60">
        <v>102475</v>
      </c>
      <c r="E33" s="60">
        <v>107592</v>
      </c>
      <c r="F33" s="61">
        <f t="shared" si="1"/>
        <v>318395</v>
      </c>
      <c r="G33" s="76">
        <f t="shared" si="0"/>
        <v>1.049934130275677</v>
      </c>
      <c r="H33" s="62"/>
      <c r="I33" s="63"/>
      <c r="J33" s="63"/>
      <c r="K33" s="63"/>
      <c r="L33" s="64"/>
      <c r="M33" s="65"/>
    </row>
    <row r="34" spans="2:13" s="49" customFormat="1" ht="12.75">
      <c r="B34" s="138" t="s">
        <v>45</v>
      </c>
      <c r="C34" s="139"/>
      <c r="D34" s="60">
        <v>93008</v>
      </c>
      <c r="E34" s="60">
        <v>103042</v>
      </c>
      <c r="F34" s="61">
        <f t="shared" si="1"/>
        <v>421437</v>
      </c>
      <c r="G34" s="76">
        <f t="shared" si="0"/>
        <v>1.1078831928436264</v>
      </c>
      <c r="H34" s="62"/>
      <c r="I34" s="63"/>
      <c r="J34" s="63"/>
      <c r="K34" s="63"/>
      <c r="L34" s="64"/>
      <c r="M34" s="65"/>
    </row>
    <row r="35" spans="2:13" s="49" customFormat="1" ht="12.75">
      <c r="B35" s="138" t="s">
        <v>165</v>
      </c>
      <c r="C35" s="139"/>
      <c r="D35" s="60">
        <v>92654</v>
      </c>
      <c r="E35" s="60">
        <v>107435</v>
      </c>
      <c r="F35" s="61">
        <f t="shared" si="1"/>
        <v>528872</v>
      </c>
      <c r="G35" s="76">
        <f t="shared" si="0"/>
        <v>1.1595290003669567</v>
      </c>
      <c r="H35" s="62"/>
      <c r="I35" s="63"/>
      <c r="J35" s="63"/>
      <c r="K35" s="63"/>
      <c r="L35" s="64"/>
      <c r="M35" s="65"/>
    </row>
    <row r="36" spans="2:13" s="49" customFormat="1" ht="12.75">
      <c r="B36" s="138" t="s">
        <v>1</v>
      </c>
      <c r="C36" s="139"/>
      <c r="D36" s="60">
        <v>97005</v>
      </c>
      <c r="E36" s="60">
        <v>105584</v>
      </c>
      <c r="F36" s="61">
        <f t="shared" si="1"/>
        <v>634456</v>
      </c>
      <c r="G36" s="76">
        <f t="shared" si="0"/>
        <v>1.08843874027112</v>
      </c>
      <c r="H36" s="62"/>
      <c r="I36" s="63"/>
      <c r="J36" s="63"/>
      <c r="K36" s="63"/>
      <c r="L36" s="64"/>
      <c r="M36" s="65"/>
    </row>
    <row r="37" spans="2:13" s="49" customFormat="1" ht="12.75">
      <c r="B37" s="138" t="s">
        <v>166</v>
      </c>
      <c r="C37" s="139"/>
      <c r="D37" s="60">
        <v>105969</v>
      </c>
      <c r="E37" s="60">
        <v>132896</v>
      </c>
      <c r="F37" s="61">
        <f t="shared" si="1"/>
        <v>767352</v>
      </c>
      <c r="G37" s="76">
        <f t="shared" si="0"/>
        <v>1.2541026149156829</v>
      </c>
      <c r="H37" s="62"/>
      <c r="I37" s="63"/>
      <c r="J37" s="63"/>
      <c r="K37" s="63"/>
      <c r="L37" s="64"/>
      <c r="M37" s="65"/>
    </row>
    <row r="38" spans="2:13" s="49" customFormat="1" ht="12.75">
      <c r="B38" s="138" t="s">
        <v>167</v>
      </c>
      <c r="C38" s="139"/>
      <c r="D38" s="60">
        <v>109398</v>
      </c>
      <c r="E38" s="60">
        <v>135203</v>
      </c>
      <c r="F38" s="61">
        <f t="shared" si="1"/>
        <v>902555</v>
      </c>
      <c r="G38" s="76">
        <f t="shared" si="0"/>
        <v>1.2358818259931625</v>
      </c>
      <c r="H38" s="62"/>
      <c r="I38" s="63"/>
      <c r="J38" s="63"/>
      <c r="K38" s="63"/>
      <c r="L38" s="64"/>
      <c r="M38" s="65"/>
    </row>
    <row r="39" spans="2:13" s="49" customFormat="1" ht="12.75">
      <c r="B39" s="138" t="s">
        <v>2</v>
      </c>
      <c r="C39" s="139"/>
      <c r="D39" s="60">
        <v>101411</v>
      </c>
      <c r="E39" s="60">
        <v>127537</v>
      </c>
      <c r="F39" s="61">
        <f t="shared" si="1"/>
        <v>1030092</v>
      </c>
      <c r="G39" s="76">
        <f t="shared" si="0"/>
        <v>1.2576249124848389</v>
      </c>
      <c r="H39" s="62"/>
      <c r="I39" s="63"/>
      <c r="J39" s="63"/>
      <c r="K39" s="63"/>
      <c r="L39" s="64"/>
      <c r="M39" s="65"/>
    </row>
    <row r="40" spans="2:13" s="49" customFormat="1" ht="12.75">
      <c r="B40" s="138" t="s">
        <v>168</v>
      </c>
      <c r="C40" s="139"/>
      <c r="D40" s="60">
        <v>104977</v>
      </c>
      <c r="E40" s="83">
        <v>133988</v>
      </c>
      <c r="F40" s="61">
        <f>+F39+E40</f>
        <v>1164080</v>
      </c>
      <c r="G40" s="76">
        <f>+F40/$D$27</f>
        <v>0.9533824733824734</v>
      </c>
      <c r="H40" s="62"/>
      <c r="I40" s="63"/>
      <c r="J40" s="63"/>
      <c r="K40" s="63"/>
      <c r="L40" s="64"/>
      <c r="M40" s="65"/>
    </row>
    <row r="41" spans="2:13" s="49" customFormat="1" ht="12.75">
      <c r="B41" s="213" t="s">
        <v>169</v>
      </c>
      <c r="C41" s="214"/>
      <c r="D41" s="60">
        <v>108632</v>
      </c>
      <c r="E41" s="83">
        <v>141433</v>
      </c>
      <c r="F41" s="61">
        <f t="shared" si="1"/>
        <v>1305513</v>
      </c>
      <c r="G41" s="76">
        <f>+F41/$D$27</f>
        <v>1.0692162162162162</v>
      </c>
      <c r="H41" s="62"/>
      <c r="I41" s="63"/>
      <c r="J41" s="63"/>
      <c r="K41" s="63"/>
      <c r="L41" s="64"/>
      <c r="M41" s="65"/>
    </row>
    <row r="42" spans="2:13" s="49" customFormat="1" ht="13.5" thickBot="1">
      <c r="B42" s="154" t="s">
        <v>3</v>
      </c>
      <c r="C42" s="227"/>
      <c r="D42" s="228">
        <v>107564</v>
      </c>
      <c r="E42" s="229">
        <v>143461</v>
      </c>
      <c r="F42" s="230">
        <f t="shared" si="1"/>
        <v>1448974</v>
      </c>
      <c r="G42" s="231">
        <f>+F42/$D$27</f>
        <v>1.1867108927108927</v>
      </c>
      <c r="H42" s="62"/>
      <c r="I42" s="63"/>
      <c r="J42" s="63"/>
      <c r="K42" s="63"/>
      <c r="L42" s="64"/>
      <c r="M42" s="65"/>
    </row>
    <row r="43" spans="2:13" s="41" customFormat="1" ht="25.5" customHeight="1" thickBot="1">
      <c r="B43" s="215" t="s">
        <v>46</v>
      </c>
      <c r="C43" s="216"/>
      <c r="D43" s="66">
        <f>SUM(D31:D42)</f>
        <v>1221000</v>
      </c>
      <c r="E43" s="66">
        <f>SUM(E31:E42)</f>
        <v>1448974</v>
      </c>
      <c r="F43" s="67">
        <f>+MAX(F31:F42)</f>
        <v>1448974</v>
      </c>
      <c r="G43" s="232">
        <f>+F43/D43</f>
        <v>1.1867108927108927</v>
      </c>
      <c r="H43" s="68"/>
      <c r="I43" s="69"/>
      <c r="J43" s="69"/>
      <c r="K43" s="69"/>
      <c r="L43" s="85"/>
      <c r="M43" s="70"/>
    </row>
    <row r="44" spans="2:15" s="41" customFormat="1" ht="15" customHeight="1">
      <c r="B44" s="42"/>
      <c r="C44" s="42"/>
      <c r="D44" s="71"/>
      <c r="E44" s="72"/>
      <c r="F44" s="72"/>
      <c r="G44" s="72"/>
      <c r="H44" s="73"/>
      <c r="I44" s="73"/>
      <c r="J44" s="63"/>
      <c r="K44" s="63"/>
      <c r="L44" s="63"/>
      <c r="M44" s="63"/>
      <c r="N44" s="63"/>
      <c r="O44" s="63"/>
    </row>
    <row r="45" spans="6:14" s="41" customFormat="1" ht="12.75">
      <c r="F45" s="217" t="s">
        <v>47</v>
      </c>
      <c r="G45" s="217" t="s">
        <v>48</v>
      </c>
      <c r="H45" s="217"/>
      <c r="I45" s="217" t="s">
        <v>49</v>
      </c>
      <c r="J45" s="217"/>
      <c r="K45" s="217"/>
      <c r="N45" s="86"/>
    </row>
    <row r="46" spans="6:11" s="41" customFormat="1" ht="15" customHeight="1">
      <c r="F46" s="217"/>
      <c r="G46" s="222" t="s">
        <v>50</v>
      </c>
      <c r="H46" s="222"/>
      <c r="I46" s="223" t="s">
        <v>51</v>
      </c>
      <c r="J46" s="223"/>
      <c r="K46" s="223"/>
    </row>
    <row r="47" spans="6:11" s="41" customFormat="1" ht="15" customHeight="1">
      <c r="F47" s="217"/>
      <c r="G47" s="224" t="s">
        <v>52</v>
      </c>
      <c r="H47" s="224"/>
      <c r="I47" s="223" t="s">
        <v>53</v>
      </c>
      <c r="J47" s="223"/>
      <c r="K47" s="223"/>
    </row>
    <row r="48" spans="6:11" s="41" customFormat="1" ht="15" customHeight="1">
      <c r="F48" s="217"/>
      <c r="G48" s="211" t="s">
        <v>54</v>
      </c>
      <c r="H48" s="211"/>
      <c r="I48" s="212" t="s">
        <v>55</v>
      </c>
      <c r="J48" s="212"/>
      <c r="K48" s="212"/>
    </row>
    <row r="49" spans="2:15" s="41" customFormat="1" ht="15" customHeight="1" thickBot="1">
      <c r="B49" s="40"/>
      <c r="C49" s="40"/>
      <c r="D49" s="40"/>
      <c r="E49" s="40"/>
      <c r="F49" s="40"/>
      <c r="G49" s="40"/>
      <c r="H49" s="40"/>
      <c r="I49" s="40"/>
      <c r="J49" s="40"/>
      <c r="K49" s="40"/>
      <c r="L49" s="40"/>
      <c r="M49" s="40"/>
      <c r="N49" s="40"/>
      <c r="O49" s="40"/>
    </row>
    <row r="50" spans="1:15" ht="38.25" customHeight="1" thickBot="1">
      <c r="A50" s="39"/>
      <c r="B50" s="205" t="s">
        <v>56</v>
      </c>
      <c r="C50" s="176"/>
      <c r="D50" s="176"/>
      <c r="E50" s="176"/>
      <c r="F50" s="176"/>
      <c r="G50" s="176"/>
      <c r="H50" s="176"/>
      <c r="I50" s="176"/>
      <c r="J50" s="176"/>
      <c r="K50" s="176"/>
      <c r="L50" s="176"/>
      <c r="M50" s="176"/>
      <c r="N50" s="176"/>
      <c r="O50" s="177"/>
    </row>
    <row r="51" spans="2:15" ht="152.25" customHeight="1" thickBot="1">
      <c r="B51" s="218" t="s">
        <v>178</v>
      </c>
      <c r="C51" s="219"/>
      <c r="D51" s="219"/>
      <c r="E51" s="219"/>
      <c r="F51" s="219"/>
      <c r="G51" s="219"/>
      <c r="H51" s="219"/>
      <c r="I51" s="219"/>
      <c r="J51" s="219"/>
      <c r="K51" s="219"/>
      <c r="L51" s="219"/>
      <c r="M51" s="219"/>
      <c r="N51" s="219"/>
      <c r="O51" s="220"/>
    </row>
    <row r="52" spans="2:16" ht="12.75">
      <c r="B52" s="42"/>
      <c r="C52" s="42"/>
      <c r="D52" s="42"/>
      <c r="E52" s="42"/>
      <c r="F52" s="74"/>
      <c r="G52" s="74"/>
      <c r="H52" s="74"/>
      <c r="I52" s="74"/>
      <c r="J52" s="74"/>
      <c r="K52" s="74"/>
      <c r="L52" s="74"/>
      <c r="M52" s="74"/>
      <c r="N52" s="42"/>
      <c r="O52" s="42"/>
      <c r="P52" s="49"/>
    </row>
    <row r="53" spans="2:13" s="49" customFormat="1" ht="15">
      <c r="B53" s="221" t="s">
        <v>57</v>
      </c>
      <c r="C53" s="221"/>
      <c r="D53" s="79" t="s">
        <v>175</v>
      </c>
      <c r="E53" s="80"/>
      <c r="F53" s="80"/>
      <c r="G53" s="80"/>
      <c r="H53" s="80"/>
      <c r="I53" s="80"/>
      <c r="J53" s="81"/>
      <c r="K53" s="81"/>
      <c r="L53" s="81"/>
      <c r="M53" s="39"/>
    </row>
    <row r="54" spans="2:13" s="49" customFormat="1" ht="15">
      <c r="B54" s="221" t="s">
        <v>58</v>
      </c>
      <c r="C54" s="221"/>
      <c r="D54" s="79" t="s">
        <v>174</v>
      </c>
      <c r="E54" s="80"/>
      <c r="F54" s="80"/>
      <c r="G54" s="80"/>
      <c r="H54" s="80"/>
      <c r="I54" s="80"/>
      <c r="J54" s="81"/>
      <c r="K54" s="81"/>
      <c r="L54" s="81"/>
      <c r="M54" s="39"/>
    </row>
    <row r="55" spans="2:13" s="49" customFormat="1" ht="15">
      <c r="B55" s="221" t="s">
        <v>59</v>
      </c>
      <c r="C55" s="221"/>
      <c r="D55" s="79" t="s">
        <v>174</v>
      </c>
      <c r="E55" s="80"/>
      <c r="F55" s="80"/>
      <c r="G55" s="80"/>
      <c r="H55" s="80"/>
      <c r="I55" s="80"/>
      <c r="J55" s="81"/>
      <c r="K55" s="81"/>
      <c r="L55" s="81"/>
      <c r="M55" s="39"/>
    </row>
    <row r="56" spans="8:13" ht="15">
      <c r="H56" s="80"/>
      <c r="I56" s="80"/>
      <c r="J56" s="81"/>
      <c r="K56" s="39"/>
      <c r="L56" s="39"/>
      <c r="M56" s="39"/>
    </row>
    <row r="57" s="49" customFormat="1" ht="12.75"/>
    <row r="61" ht="12.75">
      <c r="D61" s="75"/>
    </row>
  </sheetData>
  <sheetProtection/>
  <mergeCells count="85">
    <mergeCell ref="B50:O50"/>
    <mergeCell ref="B51:O51"/>
    <mergeCell ref="B53:C53"/>
    <mergeCell ref="B54:C54"/>
    <mergeCell ref="B55:C55"/>
    <mergeCell ref="I45:K45"/>
    <mergeCell ref="G46:H46"/>
    <mergeCell ref="I46:K46"/>
    <mergeCell ref="G47:H47"/>
    <mergeCell ref="I47:K47"/>
    <mergeCell ref="G48:H48"/>
    <mergeCell ref="I48:K48"/>
    <mergeCell ref="B40:C40"/>
    <mergeCell ref="B41:C41"/>
    <mergeCell ref="B42:C42"/>
    <mergeCell ref="B43:C43"/>
    <mergeCell ref="F45:F48"/>
    <mergeCell ref="G45:H45"/>
    <mergeCell ref="B34:C34"/>
    <mergeCell ref="B35:C35"/>
    <mergeCell ref="B36:C36"/>
    <mergeCell ref="B37:C37"/>
    <mergeCell ref="B38:C38"/>
    <mergeCell ref="B39:C39"/>
    <mergeCell ref="B29:M29"/>
    <mergeCell ref="B30:C30"/>
    <mergeCell ref="H30:M30"/>
    <mergeCell ref="B31:C31"/>
    <mergeCell ref="B32:C32"/>
    <mergeCell ref="B33:C33"/>
    <mergeCell ref="B27:C27"/>
    <mergeCell ref="D27:E27"/>
    <mergeCell ref="F27:G27"/>
    <mergeCell ref="H27:J27"/>
    <mergeCell ref="K27:L27"/>
    <mergeCell ref="M27:O27"/>
    <mergeCell ref="B23:E23"/>
    <mergeCell ref="F23:L23"/>
    <mergeCell ref="M23:O23"/>
    <mergeCell ref="B25:O25"/>
    <mergeCell ref="B26:C26"/>
    <mergeCell ref="D26:E26"/>
    <mergeCell ref="F26:G26"/>
    <mergeCell ref="H26:J26"/>
    <mergeCell ref="K26:L26"/>
    <mergeCell ref="M26:O26"/>
    <mergeCell ref="B19:J20"/>
    <mergeCell ref="K19:L19"/>
    <mergeCell ref="M19:O19"/>
    <mergeCell ref="K20:L20"/>
    <mergeCell ref="M20:O20"/>
    <mergeCell ref="B22:E22"/>
    <mergeCell ref="F22:L22"/>
    <mergeCell ref="M22:O22"/>
    <mergeCell ref="B15:C16"/>
    <mergeCell ref="D15:G16"/>
    <mergeCell ref="H15:M16"/>
    <mergeCell ref="N15:O16"/>
    <mergeCell ref="B18:J18"/>
    <mergeCell ref="K18:L18"/>
    <mergeCell ref="M18:O18"/>
    <mergeCell ref="B11:E11"/>
    <mergeCell ref="F11:J11"/>
    <mergeCell ref="K11:O11"/>
    <mergeCell ref="B12:E12"/>
    <mergeCell ref="F12:O12"/>
    <mergeCell ref="B14:C14"/>
    <mergeCell ref="D14:G14"/>
    <mergeCell ref="H14:M14"/>
    <mergeCell ref="N14:O14"/>
    <mergeCell ref="B8:E8"/>
    <mergeCell ref="F8:O8"/>
    <mergeCell ref="B9:E9"/>
    <mergeCell ref="F9:O9"/>
    <mergeCell ref="B10:E10"/>
    <mergeCell ref="F10:O10"/>
    <mergeCell ref="B1:D3"/>
    <mergeCell ref="E1:O3"/>
    <mergeCell ref="B5:O5"/>
    <mergeCell ref="B6:E6"/>
    <mergeCell ref="F6:O6"/>
    <mergeCell ref="B7:E7"/>
    <mergeCell ref="F7:J7"/>
    <mergeCell ref="K7:L7"/>
    <mergeCell ref="M7:O7"/>
  </mergeCells>
  <conditionalFormatting sqref="G31:G39">
    <cfRule type="cellIs" priority="9" dxfId="3" operator="equal" stopIfTrue="1">
      <formula>"N.A."</formula>
    </cfRule>
    <cfRule type="cellIs" priority="10" dxfId="2" operator="greaterThan" stopIfTrue="1">
      <formula>0.9</formula>
    </cfRule>
    <cfRule type="cellIs" priority="11" dxfId="1" operator="between" stopIfTrue="1">
      <formula>0.7</formula>
      <formula>0.9</formula>
    </cfRule>
    <cfRule type="cellIs" priority="12" dxfId="0" operator="lessThan" stopIfTrue="1">
      <formula>0.7</formula>
    </cfRule>
  </conditionalFormatting>
  <conditionalFormatting sqref="G40:G42">
    <cfRule type="cellIs" priority="5" dxfId="3" operator="equal" stopIfTrue="1">
      <formula>"N.A."</formula>
    </cfRule>
    <cfRule type="cellIs" priority="6" dxfId="2" operator="greaterThan" stopIfTrue="1">
      <formula>0.9</formula>
    </cfRule>
    <cfRule type="cellIs" priority="7" dxfId="1" operator="between" stopIfTrue="1">
      <formula>0.7</formula>
      <formula>0.9</formula>
    </cfRule>
    <cfRule type="cellIs" priority="8" dxfId="0" operator="lessThan" stopIfTrue="1">
      <formula>0.7</formula>
    </cfRule>
  </conditionalFormatting>
  <conditionalFormatting sqref="G43">
    <cfRule type="cellIs" priority="1" dxfId="3" operator="equal" stopIfTrue="1">
      <formula>"N.A."</formula>
    </cfRule>
    <cfRule type="cellIs" priority="2" dxfId="2" operator="greaterThan" stopIfTrue="1">
      <formula>0.9</formula>
    </cfRule>
    <cfRule type="cellIs" priority="3" dxfId="1" operator="between" stopIfTrue="1">
      <formula>0.7</formula>
      <formula>0.9</formula>
    </cfRule>
    <cfRule type="cellIs" priority="4" dxfId="0" operator="lessThan" stopIfTrue="1">
      <formula>0.7</formula>
    </cfRule>
  </conditionalFormatting>
  <dataValidations count="6">
    <dataValidation type="list" allowBlank="1" showInputMessage="1" showErrorMessage="1" sqref="M7">
      <formula1>"Proceso Estratégico,Proceso Misional,Proceso de Apoyo,Proceso de Evaluación"</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F11 K11">
      <formula1>"Destino competitivo y sostenible,Ciudad posicionada a nivel nacional e internacional"</formula1>
    </dataValidation>
    <dataValidation type="list" allowBlank="1" sqref="M20:O20">
      <formula1>"Mensual,Trimestral,Semestral,Anual"</formula1>
    </dataValidation>
    <dataValidation type="list" allowBlank="1" showInputMessage="1" showErrorMessage="1" sqref="M19:O19">
      <formula1>"Eficacia,Eficiencia,Efectividad"</formula1>
    </dataValidation>
    <dataValidation allowBlank="1" sqref="B15 K18:K20 G24:I24 B23"/>
  </dataValidations>
  <printOptions/>
  <pageMargins left="0.7" right="0.7" top="0.75" bottom="0.75" header="0.3" footer="0.3"/>
  <pageSetup horizontalDpi="600" verticalDpi="600" orientation="portrait" scale="48" r:id="rId2"/>
  <drawing r:id="rId1"/>
</worksheet>
</file>

<file path=xl/worksheets/sheet2.xml><?xml version="1.0" encoding="utf-8"?>
<worksheet xmlns="http://schemas.openxmlformats.org/spreadsheetml/2006/main" xmlns:r="http://schemas.openxmlformats.org/officeDocument/2006/relationships">
  <sheetPr codeName="Hoja4"/>
  <dimension ref="A2:T47"/>
  <sheetViews>
    <sheetView zoomScalePageLayoutView="0" workbookViewId="0" topLeftCell="A1">
      <selection activeCell="Q9" sqref="Q9"/>
    </sheetView>
  </sheetViews>
  <sheetFormatPr defaultColWidth="11.421875" defaultRowHeight="12.75"/>
  <cols>
    <col min="1" max="1" width="28.00390625" style="3" customWidth="1"/>
    <col min="2" max="2" width="43.57421875" style="3" customWidth="1"/>
    <col min="3" max="3" width="129.8515625" style="3" customWidth="1"/>
    <col min="4" max="5" width="11.421875" style="3" customWidth="1"/>
    <col min="6" max="6" width="54.8515625" style="3" customWidth="1"/>
    <col min="7" max="14" width="11.421875" style="3" customWidth="1"/>
    <col min="15" max="15" width="35.8515625" style="3" customWidth="1"/>
    <col min="16" max="16" width="20.140625" style="3" customWidth="1"/>
    <col min="17" max="17" width="36.421875" style="3" customWidth="1"/>
    <col min="18" max="18" width="28.7109375" style="3" customWidth="1"/>
    <col min="19" max="19" width="27.00390625" style="3" customWidth="1"/>
    <col min="20" max="16384" width="11.421875" style="3" customWidth="1"/>
  </cols>
  <sheetData>
    <row r="2" spans="1:20" ht="15">
      <c r="A2" s="1" t="s">
        <v>4</v>
      </c>
      <c r="B2" s="1" t="s">
        <v>60</v>
      </c>
      <c r="C2" s="2" t="s">
        <v>61</v>
      </c>
      <c r="E2" s="3" t="s">
        <v>62</v>
      </c>
      <c r="F2" s="3" t="s">
        <v>63</v>
      </c>
      <c r="M2" s="3" t="s">
        <v>64</v>
      </c>
      <c r="O2" s="4" t="s">
        <v>60</v>
      </c>
      <c r="P2" s="5" t="s">
        <v>65</v>
      </c>
      <c r="Q2" s="5" t="s">
        <v>66</v>
      </c>
      <c r="R2" s="6" t="s">
        <v>67</v>
      </c>
      <c r="S2" s="7"/>
      <c r="T2" s="7"/>
    </row>
    <row r="3" spans="1:20" ht="15">
      <c r="A3" s="225" t="s">
        <v>68</v>
      </c>
      <c r="B3" s="8" t="s">
        <v>69</v>
      </c>
      <c r="C3" s="9" t="s">
        <v>70</v>
      </c>
      <c r="E3" s="10">
        <v>1036</v>
      </c>
      <c r="F3" s="11" t="s">
        <v>71</v>
      </c>
      <c r="M3" s="3" t="s">
        <v>72</v>
      </c>
      <c r="O3" s="12" t="s">
        <v>73</v>
      </c>
      <c r="P3" s="13" t="s">
        <v>74</v>
      </c>
      <c r="Q3" s="3" t="s">
        <v>75</v>
      </c>
      <c r="R3" s="12" t="s">
        <v>73</v>
      </c>
      <c r="S3" s="7"/>
      <c r="T3" s="7"/>
    </row>
    <row r="4" spans="1:20" ht="15">
      <c r="A4" s="225"/>
      <c r="B4" s="8" t="s">
        <v>69</v>
      </c>
      <c r="C4" s="9" t="s">
        <v>153</v>
      </c>
      <c r="E4" s="10">
        <v>1036</v>
      </c>
      <c r="F4" s="11" t="s">
        <v>77</v>
      </c>
      <c r="O4" s="14" t="s">
        <v>69</v>
      </c>
      <c r="P4" s="13" t="s">
        <v>78</v>
      </c>
      <c r="Q4" s="3" t="s">
        <v>79</v>
      </c>
      <c r="R4" s="15" t="s">
        <v>10</v>
      </c>
      <c r="S4" s="7"/>
      <c r="T4" s="7"/>
    </row>
    <row r="5" spans="1:20" ht="15">
      <c r="A5" s="225"/>
      <c r="B5" s="8" t="s">
        <v>69</v>
      </c>
      <c r="C5" s="9" t="s">
        <v>154</v>
      </c>
      <c r="E5" s="10">
        <v>1036</v>
      </c>
      <c r="F5" s="11" t="s">
        <v>80</v>
      </c>
      <c r="M5" s="3" t="s">
        <v>81</v>
      </c>
      <c r="O5" s="14" t="s">
        <v>82</v>
      </c>
      <c r="P5" s="13" t="s">
        <v>83</v>
      </c>
      <c r="Q5" s="3" t="s">
        <v>84</v>
      </c>
      <c r="R5" s="15" t="s">
        <v>85</v>
      </c>
      <c r="S5" s="7"/>
      <c r="T5" s="7"/>
    </row>
    <row r="6" spans="1:20" ht="15" customHeight="1">
      <c r="A6" s="225"/>
      <c r="B6" s="8" t="s">
        <v>69</v>
      </c>
      <c r="C6" s="9" t="s">
        <v>86</v>
      </c>
      <c r="E6" s="10">
        <v>1036</v>
      </c>
      <c r="F6" s="11" t="s">
        <v>20</v>
      </c>
      <c r="M6" s="3" t="s">
        <v>87</v>
      </c>
      <c r="O6" s="14" t="s">
        <v>12</v>
      </c>
      <c r="P6" s="13" t="s">
        <v>88</v>
      </c>
      <c r="Q6" s="3" t="s">
        <v>89</v>
      </c>
      <c r="R6" s="15" t="s">
        <v>90</v>
      </c>
      <c r="S6" s="7"/>
      <c r="T6" s="7"/>
    </row>
    <row r="7" spans="1:20" ht="15" customHeight="1">
      <c r="A7" s="225"/>
      <c r="B7" s="16" t="s">
        <v>82</v>
      </c>
      <c r="C7" s="17" t="s">
        <v>91</v>
      </c>
      <c r="E7" s="10">
        <v>1036</v>
      </c>
      <c r="F7" s="11" t="s">
        <v>92</v>
      </c>
      <c r="O7" s="14" t="s">
        <v>93</v>
      </c>
      <c r="P7" s="13" t="s">
        <v>94</v>
      </c>
      <c r="Q7" s="3" t="s">
        <v>95</v>
      </c>
      <c r="R7" s="18"/>
      <c r="S7" s="7"/>
      <c r="T7" s="7"/>
    </row>
    <row r="8" spans="1:20" ht="15" customHeight="1">
      <c r="A8" s="225"/>
      <c r="B8" s="16"/>
      <c r="C8" s="17" t="s">
        <v>96</v>
      </c>
      <c r="E8" s="19">
        <v>988</v>
      </c>
      <c r="F8" s="20" t="s">
        <v>97</v>
      </c>
      <c r="O8" s="14" t="s">
        <v>98</v>
      </c>
      <c r="P8" s="13" t="s">
        <v>155</v>
      </c>
      <c r="Q8" s="3" t="s">
        <v>156</v>
      </c>
      <c r="R8" s="18"/>
      <c r="S8" s="7"/>
      <c r="T8" s="7"/>
    </row>
    <row r="9" spans="1:20" ht="15" customHeight="1">
      <c r="A9" s="225" t="s">
        <v>99</v>
      </c>
      <c r="B9" s="8" t="s">
        <v>12</v>
      </c>
      <c r="C9" s="9" t="s">
        <v>16</v>
      </c>
      <c r="E9" s="19">
        <v>988</v>
      </c>
      <c r="F9" s="20" t="s">
        <v>100</v>
      </c>
      <c r="O9" s="14" t="s">
        <v>101</v>
      </c>
      <c r="P9" s="13" t="s">
        <v>102</v>
      </c>
      <c r="Q9" s="3" t="s">
        <v>103</v>
      </c>
      <c r="R9" s="18"/>
      <c r="S9" s="7"/>
      <c r="T9" s="7"/>
    </row>
    <row r="10" spans="1:20" ht="15.75" customHeight="1">
      <c r="A10" s="225"/>
      <c r="B10" s="8" t="s">
        <v>12</v>
      </c>
      <c r="C10" s="9" t="s">
        <v>104</v>
      </c>
      <c r="E10" s="19">
        <v>988</v>
      </c>
      <c r="F10" s="20" t="s">
        <v>105</v>
      </c>
      <c r="O10" s="14" t="s">
        <v>106</v>
      </c>
      <c r="P10" s="13" t="s">
        <v>24</v>
      </c>
      <c r="Q10" s="3" t="s">
        <v>107</v>
      </c>
      <c r="R10" s="18"/>
      <c r="S10" s="7"/>
      <c r="T10" s="7"/>
    </row>
    <row r="11" spans="1:20" ht="15">
      <c r="A11" s="225"/>
      <c r="B11" s="8" t="s">
        <v>12</v>
      </c>
      <c r="C11" s="9" t="s">
        <v>108</v>
      </c>
      <c r="E11" s="21">
        <v>1038</v>
      </c>
      <c r="F11" s="22" t="s">
        <v>109</v>
      </c>
      <c r="O11" s="14" t="s">
        <v>110</v>
      </c>
      <c r="P11" s="13" t="s">
        <v>111</v>
      </c>
      <c r="Q11" s="3" t="s">
        <v>112</v>
      </c>
      <c r="R11" s="18"/>
      <c r="S11" s="7"/>
      <c r="T11" s="7"/>
    </row>
    <row r="12" spans="1:20" ht="15">
      <c r="A12" s="225"/>
      <c r="B12" s="16" t="s">
        <v>93</v>
      </c>
      <c r="C12" s="17" t="s">
        <v>113</v>
      </c>
      <c r="O12" s="23" t="s">
        <v>114</v>
      </c>
      <c r="P12" s="13" t="s">
        <v>115</v>
      </c>
      <c r="Q12" s="3" t="s">
        <v>116</v>
      </c>
      <c r="R12" s="18"/>
      <c r="S12" s="7"/>
      <c r="T12" s="7"/>
    </row>
    <row r="13" spans="1:20" ht="30">
      <c r="A13" s="225"/>
      <c r="B13" s="16" t="s">
        <v>93</v>
      </c>
      <c r="C13" s="17" t="s">
        <v>117</v>
      </c>
      <c r="O13" s="23" t="s">
        <v>118</v>
      </c>
      <c r="P13" s="13"/>
      <c r="Q13" s="3" t="s">
        <v>119</v>
      </c>
      <c r="R13" s="18"/>
      <c r="S13" s="7"/>
      <c r="T13" s="7"/>
    </row>
    <row r="14" spans="1:20" ht="15">
      <c r="A14" s="225"/>
      <c r="B14" s="16" t="s">
        <v>93</v>
      </c>
      <c r="C14" s="17" t="s">
        <v>120</v>
      </c>
      <c r="O14" s="23" t="s">
        <v>121</v>
      </c>
      <c r="P14" s="13"/>
      <c r="Q14" s="24"/>
      <c r="R14" s="18"/>
      <c r="S14" s="7"/>
      <c r="T14" s="7"/>
    </row>
    <row r="15" spans="1:20" ht="15">
      <c r="A15" s="225"/>
      <c r="B15" s="16" t="s">
        <v>93</v>
      </c>
      <c r="C15" s="25" t="s">
        <v>152</v>
      </c>
      <c r="O15" s="23" t="s">
        <v>122</v>
      </c>
      <c r="P15" s="13"/>
      <c r="Q15" s="13"/>
      <c r="R15" s="26"/>
      <c r="S15" s="27"/>
      <c r="T15" s="27"/>
    </row>
    <row r="16" spans="1:20" ht="15">
      <c r="A16" s="225"/>
      <c r="B16" s="16" t="s">
        <v>93</v>
      </c>
      <c r="C16" s="17" t="s">
        <v>123</v>
      </c>
      <c r="O16" s="23" t="s">
        <v>124</v>
      </c>
      <c r="P16" s="13"/>
      <c r="Q16" s="13"/>
      <c r="R16" s="26"/>
      <c r="S16" s="27"/>
      <c r="T16" s="27"/>
    </row>
    <row r="17" spans="1:20" ht="15">
      <c r="A17" s="225"/>
      <c r="B17" s="16" t="s">
        <v>93</v>
      </c>
      <c r="C17" s="17" t="s">
        <v>125</v>
      </c>
      <c r="O17" s="23" t="s">
        <v>126</v>
      </c>
      <c r="P17" s="13"/>
      <c r="Q17" s="13"/>
      <c r="R17" s="26"/>
      <c r="S17" s="27"/>
      <c r="T17" s="27"/>
    </row>
    <row r="18" spans="1:3" ht="15">
      <c r="A18" s="225"/>
      <c r="B18" s="16" t="s">
        <v>93</v>
      </c>
      <c r="C18" s="17" t="s">
        <v>127</v>
      </c>
    </row>
    <row r="19" spans="1:3" ht="15">
      <c r="A19" s="225"/>
      <c r="B19" s="16" t="s">
        <v>93</v>
      </c>
      <c r="C19" s="17" t="s">
        <v>128</v>
      </c>
    </row>
    <row r="20" spans="1:3" ht="15">
      <c r="A20" s="225"/>
      <c r="B20" s="8" t="s">
        <v>98</v>
      </c>
      <c r="C20" s="9" t="s">
        <v>129</v>
      </c>
    </row>
    <row r="21" spans="1:3" ht="15">
      <c r="A21" s="225"/>
      <c r="B21" s="8" t="s">
        <v>98</v>
      </c>
      <c r="C21" s="9" t="s">
        <v>130</v>
      </c>
    </row>
    <row r="22" spans="1:3" ht="15">
      <c r="A22" s="225"/>
      <c r="B22" s="8" t="s">
        <v>98</v>
      </c>
      <c r="C22" s="9" t="s">
        <v>131</v>
      </c>
    </row>
    <row r="23" spans="1:3" ht="15">
      <c r="A23" s="225"/>
      <c r="B23" s="8"/>
      <c r="C23" s="9" t="s">
        <v>96</v>
      </c>
    </row>
    <row r="24" spans="1:3" ht="15">
      <c r="A24" s="225" t="s">
        <v>132</v>
      </c>
      <c r="B24" s="16" t="s">
        <v>101</v>
      </c>
      <c r="C24" s="28" t="s">
        <v>70</v>
      </c>
    </row>
    <row r="25" spans="1:3" ht="15">
      <c r="A25" s="225"/>
      <c r="B25" s="16" t="s">
        <v>101</v>
      </c>
      <c r="C25" s="29" t="s">
        <v>76</v>
      </c>
    </row>
    <row r="26" spans="1:3" ht="15">
      <c r="A26" s="225"/>
      <c r="B26" s="16" t="s">
        <v>101</v>
      </c>
      <c r="C26" s="29" t="s">
        <v>133</v>
      </c>
    </row>
    <row r="27" spans="1:3" ht="15">
      <c r="A27" s="225"/>
      <c r="B27" s="16" t="s">
        <v>101</v>
      </c>
      <c r="C27" s="29" t="s">
        <v>134</v>
      </c>
    </row>
    <row r="28" spans="1:3" ht="15">
      <c r="A28" s="225"/>
      <c r="B28" s="16" t="s">
        <v>101</v>
      </c>
      <c r="C28" s="29" t="s">
        <v>135</v>
      </c>
    </row>
    <row r="29" spans="1:3" ht="15">
      <c r="A29" s="225"/>
      <c r="B29" s="8" t="s">
        <v>106</v>
      </c>
      <c r="C29" s="9" t="s">
        <v>136</v>
      </c>
    </row>
    <row r="30" spans="1:3" ht="15">
      <c r="A30" s="225"/>
      <c r="B30" s="8" t="s">
        <v>106</v>
      </c>
      <c r="C30" s="9" t="s">
        <v>137</v>
      </c>
    </row>
    <row r="31" spans="1:3" ht="15">
      <c r="A31" s="225"/>
      <c r="B31" s="8" t="s">
        <v>106</v>
      </c>
      <c r="C31" s="9" t="s">
        <v>138</v>
      </c>
    </row>
    <row r="32" spans="1:3" ht="15">
      <c r="A32" s="225"/>
      <c r="B32" s="16" t="s">
        <v>110</v>
      </c>
      <c r="C32" s="29" t="s">
        <v>139</v>
      </c>
    </row>
    <row r="33" spans="1:3" ht="15">
      <c r="A33" s="225"/>
      <c r="B33" s="16" t="s">
        <v>110</v>
      </c>
      <c r="C33" s="29" t="s">
        <v>140</v>
      </c>
    </row>
    <row r="34" spans="1:3" ht="15">
      <c r="A34" s="225"/>
      <c r="B34" s="16" t="s">
        <v>110</v>
      </c>
      <c r="C34" s="28" t="s">
        <v>141</v>
      </c>
    </row>
    <row r="35" spans="1:3" ht="15">
      <c r="A35" s="225"/>
      <c r="B35" s="16" t="s">
        <v>110</v>
      </c>
      <c r="C35" s="29" t="s">
        <v>142</v>
      </c>
    </row>
    <row r="36" spans="1:3" ht="15">
      <c r="A36" s="225"/>
      <c r="B36" s="30" t="s">
        <v>114</v>
      </c>
      <c r="C36" s="9" t="s">
        <v>143</v>
      </c>
    </row>
    <row r="37" spans="1:3" ht="15">
      <c r="A37" s="225"/>
      <c r="B37" s="30" t="s">
        <v>114</v>
      </c>
      <c r="C37" s="9" t="s">
        <v>144</v>
      </c>
    </row>
    <row r="38" spans="1:3" ht="15">
      <c r="A38" s="225"/>
      <c r="B38" s="31" t="s">
        <v>118</v>
      </c>
      <c r="C38" s="29" t="s">
        <v>145</v>
      </c>
    </row>
    <row r="39" spans="1:3" ht="15">
      <c r="A39" s="225"/>
      <c r="B39" s="31" t="s">
        <v>118</v>
      </c>
      <c r="C39" s="29" t="s">
        <v>146</v>
      </c>
    </row>
    <row r="40" spans="1:3" ht="15">
      <c r="A40" s="225"/>
      <c r="B40" s="32" t="s">
        <v>121</v>
      </c>
      <c r="C40" s="33" t="s">
        <v>147</v>
      </c>
    </row>
    <row r="41" spans="1:3" ht="15">
      <c r="A41" s="225"/>
      <c r="B41" s="31" t="s">
        <v>122</v>
      </c>
      <c r="C41" s="17" t="s">
        <v>148</v>
      </c>
    </row>
    <row r="42" spans="1:3" ht="15">
      <c r="A42" s="225"/>
      <c r="B42" s="31"/>
      <c r="C42" s="17" t="s">
        <v>96</v>
      </c>
    </row>
    <row r="43" spans="1:3" ht="15">
      <c r="A43" s="225" t="s">
        <v>149</v>
      </c>
      <c r="B43" s="32" t="s">
        <v>124</v>
      </c>
      <c r="C43" s="34" t="s">
        <v>70</v>
      </c>
    </row>
    <row r="44" spans="1:3" ht="15">
      <c r="A44" s="226"/>
      <c r="B44" s="32" t="s">
        <v>124</v>
      </c>
      <c r="C44" s="34" t="s">
        <v>76</v>
      </c>
    </row>
    <row r="45" spans="1:3" ht="30">
      <c r="A45" s="226"/>
      <c r="B45" s="32" t="s">
        <v>124</v>
      </c>
      <c r="C45" s="34" t="s">
        <v>150</v>
      </c>
    </row>
    <row r="46" spans="1:3" ht="15">
      <c r="A46" s="226"/>
      <c r="B46" s="35" t="s">
        <v>126</v>
      </c>
      <c r="C46" s="36" t="s">
        <v>151</v>
      </c>
    </row>
    <row r="47" spans="1:3" ht="15">
      <c r="A47" s="226"/>
      <c r="B47" s="35"/>
      <c r="C47" s="36" t="s">
        <v>96</v>
      </c>
    </row>
  </sheetData>
  <sheetProtection/>
  <mergeCells count="4">
    <mergeCell ref="A3:A8"/>
    <mergeCell ref="A9:A23"/>
    <mergeCell ref="A24:A42"/>
    <mergeCell ref="A43:A47"/>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AEROCIVIL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TABLERO DE MANDO DE INDICADORES</dc:title>
  <dc:subject>ADMINISTRACIÓN DEL RIESGO</dc:subject>
  <dc:creator>OFICINA ASESORA DE PLANEACION</dc:creator>
  <cp:keywords>GPLA-2.0-9-01</cp:keywords>
  <dc:description>Versión: 01</dc:description>
  <cp:lastModifiedBy>Marcela Gomez</cp:lastModifiedBy>
  <cp:lastPrinted>2017-05-09T14:57:45Z</cp:lastPrinted>
  <dcterms:created xsi:type="dcterms:W3CDTF">2007-07-05T21:37:41Z</dcterms:created>
  <dcterms:modified xsi:type="dcterms:W3CDTF">2018-05-18T15:53:04Z</dcterms:modified>
  <cp:category>9-01</cp:category>
  <cp:version/>
  <cp:contentType/>
  <cp:contentStatus/>
</cp:coreProperties>
</file>