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Hoja de Vida" sheetId="1" r:id="rId4"/>
    <sheet state="visible" name="2. Seguimiento y Análisis" sheetId="2" r:id="rId5"/>
    <sheet state="visible" name="Intructivo" sheetId="3" r:id="rId6"/>
    <sheet state="visible" name="Fuente" sheetId="4" r:id="rId7"/>
  </sheets>
  <definedNames>
    <definedName name="edad">#REF!</definedName>
    <definedName name="meta731">#REF!</definedName>
    <definedName localSheetId="1" name="proy731">#REF!</definedName>
    <definedName name="Disciplinario">#REF!</definedName>
    <definedName name="Activ">#REF!</definedName>
    <definedName localSheetId="1" name="meta740">#REF!</definedName>
    <definedName name="gg">#REF!</definedName>
    <definedName localSheetId="1" name="proy712">#REF!</definedName>
    <definedName localSheetId="1" name="edad">#REF!</definedName>
    <definedName localSheetId="1" name="PR">#REF!</definedName>
    <definedName localSheetId="1" name="poblacion">#REF!</definedName>
    <definedName localSheetId="1" name="Activ">#REF!</definedName>
    <definedName name="ss">#REF!</definedName>
    <definedName name="area">#REF!</definedName>
    <definedName name="proy740">#REF!</definedName>
    <definedName name="oo">#REF!</definedName>
    <definedName name="proy712">#REF!</definedName>
    <definedName name="SGSI">#REF!</definedName>
    <definedName localSheetId="1" name="proy740">#REF!</definedName>
    <definedName localSheetId="1" name="tt">#REF!</definedName>
    <definedName name="SSO">#REF!</definedName>
    <definedName localSheetId="1" name="vigencia">#REF!</definedName>
    <definedName localSheetId="1" name="Disciplinario">#REF!</definedName>
    <definedName name="faltaproc">#REF!</definedName>
    <definedName name="vigencia">#REF!</definedName>
    <definedName name="tt">#REF!</definedName>
    <definedName localSheetId="1" name="area">#REF!</definedName>
    <definedName name="kk">#REF!</definedName>
    <definedName localSheetId="1" name="faltaproc">#REF!</definedName>
    <definedName localSheetId="1" name="SGC">#REF!</definedName>
    <definedName name="sexo">#REF!</definedName>
    <definedName localSheetId="1" name="localidad">#REF!</definedName>
    <definedName localSheetId="1" name="mveri">#REF!</definedName>
    <definedName name="meta740">#REF!</definedName>
    <definedName name="dk">Fuente!$C$43:$C$47</definedName>
    <definedName name="localidad">#REF!</definedName>
    <definedName localSheetId="1" name="SIGA">#REF!</definedName>
    <definedName localSheetId="1" name="SRS">#REF!</definedName>
    <definedName name="SGC">#REF!</definedName>
    <definedName name="mveri">#REF!</definedName>
    <definedName localSheetId="1" name="oo">#REF!</definedName>
    <definedName name="meta712">#REF!</definedName>
    <definedName localSheetId="1" name="SSO">#REF!</definedName>
    <definedName localSheetId="1" name="ss">#REF!</definedName>
    <definedName name="etnia">#REF!</definedName>
    <definedName localSheetId="1" name="select">#REF!</definedName>
    <definedName localSheetId="1" name="kk">#REF!</definedName>
    <definedName name="select">#REF!</definedName>
    <definedName name="genero">#REF!</definedName>
    <definedName name="poblacion">#REF!</definedName>
    <definedName localSheetId="1" name="sexo">#REF!</definedName>
    <definedName localSheetId="1" name="etnia">#REF!</definedName>
    <definedName localSheetId="1" name="SGSI">#REF!</definedName>
    <definedName localSheetId="1" name="gg">#REF!</definedName>
    <definedName name="PR">#REF!</definedName>
    <definedName localSheetId="1" name="genero">#REF!</definedName>
    <definedName localSheetId="1" name="meta712">#REF!</definedName>
    <definedName name="proy731">#REF!</definedName>
    <definedName name="SRS">#REF!</definedName>
    <definedName name="SGA">#REF!</definedName>
    <definedName name="SIGA">#REF!</definedName>
    <definedName localSheetId="1" name="SGA">#REF!</definedName>
    <definedName localSheetId="1" name="meta731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5">
      <text>
        <t xml:space="preserve">- Plan de trabajo 17 localidades (8,5%)
- Acordar planes de gestión turística en 2 localidades (4%)
- Plan de trabajo con grupo étnico (2%)
	-jhon fredy velandia</t>
      </text>
    </comment>
    <comment authorId="0" ref="M15">
      <text>
        <t xml:space="preserve">- Activación de 1 espacio de participación turística en alguna localidad (2%)
	-jhon fredy velandia</t>
      </text>
    </comment>
    <comment authorId="0" ref="E15">
      <text>
        <t xml:space="preserve">Avance 2020
	-jhon fredy velandia</t>
      </text>
    </comment>
    <comment authorId="0" ref="J15">
      <text>
        <t xml:space="preserve">- Acordar planes de gestión turística en 2 localidades (4%)
	-jhon fredy velandia</t>
      </text>
    </comment>
    <comment authorId="0" ref="P15">
      <text>
        <t xml:space="preserve">- Informe presupuestos participativos 2021 (5%)
-Informe consolidado de planes de gestión turística (5%)
- Informe consolidado gestión con grupo étnico (1%)
	-jhon fredy velandia</t>
      </text>
    </comment>
    <comment authorId="0" ref="L15">
      <text>
        <t xml:space="preserve">- Acordar planes de gestión turística en 2 localidades (4%)
	-jhon fredy velandia</t>
      </text>
    </comment>
    <comment authorId="0" ref="K15">
      <text>
        <t xml:space="preserve">- Acordar planes de gestión turística en 2 localidades (4%)
	-jhon fredy velandia</t>
      </text>
    </comment>
    <comment authorId="0" ref="G15">
      <text>
        <t xml:space="preserve">- Plan de trabajo 3 localidades (1,5%)
- Activación de 1 espacio de participación turística en Chapinero (2%)
-Reunión de planificación con grupo étnico (2%)
	-jhon fredy velandia</t>
      </text>
    </comment>
    <comment authorId="0" ref="I15">
      <text>
        <t xml:space="preserve">- Acordar planes de gestión turística en 2 localidades (4%)
	-jhon fredy velandia</t>
      </text>
    </comment>
  </commentList>
</comments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<sst xmlns="http://schemas.openxmlformats.org/spreadsheetml/2006/main" count="237" uniqueCount="201">
  <si>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</si>
  <si>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</si>
  <si>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Objetivo estratégico:</t>
  </si>
  <si>
    <t>3. Estructurar, implementar y evaluar los esquemas de gobernanza turística para la ciudad que incluyen la definición de políticas, lineamientos, planes y programas para el desarrollo del turismo en la ciudad.</t>
  </si>
  <si>
    <t>Proceso:</t>
  </si>
  <si>
    <t>04.-Gestión de destino competitivo y sostenible</t>
  </si>
  <si>
    <t>Objetivo del proceso: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</si>
  <si>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</si>
  <si>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Nombre del Indicador:</t>
  </si>
  <si>
    <t>Planes de gestión turística local implementados</t>
  </si>
  <si>
    <t>Objetivo del indicador:</t>
  </si>
  <si>
    <t xml:space="preserve">Reportar el avance en las actividades asociadas a la implementación de planes de gestión turística en las localidades de Bogotá. </t>
  </si>
  <si>
    <t>Tipo:</t>
  </si>
  <si>
    <t>De eficacia</t>
  </si>
  <si>
    <t>Tendencia</t>
  </si>
  <si>
    <t>Positiva</t>
  </si>
  <si>
    <t>Línea base:</t>
  </si>
  <si>
    <t>No aplica</t>
  </si>
  <si>
    <t>Fórmula:</t>
  </si>
  <si>
    <t>Numerador
Denominador</t>
  </si>
  <si>
    <t>% Avance ejecutado</t>
  </si>
  <si>
    <t>x 100</t>
  </si>
  <si>
    <t>Denominador</t>
  </si>
  <si>
    <t>% Avance programado</t>
  </si>
  <si>
    <t>Meta:</t>
  </si>
  <si>
    <t>Unidad de Medida:</t>
  </si>
  <si>
    <t>Porcentaje</t>
  </si>
  <si>
    <t>Frecuencia de Medición:</t>
  </si>
  <si>
    <t>Trimestral</t>
  </si>
  <si>
    <t>Responsable:</t>
  </si>
  <si>
    <t>Subdirector(a) de Gestión del Destino</t>
  </si>
  <si>
    <t>Elaboró:</t>
  </si>
  <si>
    <t>Camila Benítez, Profesional Universitario Subdirección de Gestión de Destino
Kattia Pinzón, Profesional Contratista Subdirección de Gestión de Destino</t>
  </si>
  <si>
    <t>Revisó:</t>
  </si>
  <si>
    <t>Guillermo Barrera, Profesional Contratista Subdirección de Gestión de Destino</t>
  </si>
  <si>
    <t>Aprobó:</t>
  </si>
  <si>
    <t>Andrés Clavijo, Subdirector de Gestión de Destino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</si>
  <si>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</si>
  <si>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</si>
  <si>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</si>
  <si>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</si>
  <si>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</si>
  <si>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</si>
  <si>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>Fuente de información:</t>
  </si>
  <si>
    <t>Informes Subdirección de Gestión de Destino - Gestión Territorial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</si>
  <si>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</si>
  <si>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</si>
  <si>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</si>
  <si>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</si>
  <si>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</si>
  <si>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</si>
  <si>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</si>
  <si>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</si>
  <si>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</si>
  <si>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</si>
  <si>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</si>
  <si>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</si>
  <si>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</si>
  <si>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</si>
  <si>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</si>
  <si>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</si>
  <si>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Avance en las actividades ejecutadas para la implementación de planes de gestión turística en las localidades de Bogotá.</t>
  </si>
  <si>
    <t>Programación de actividades para la implementación de planes de gestión turística en las localidades de Bogotá.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</si>
  <si>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</si>
  <si>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</si>
  <si>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</si>
  <si>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</si>
  <si>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</si>
  <si>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</si>
  <si>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</si>
  <si>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</si>
  <si>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</si>
  <si>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</si>
  <si>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</si>
  <si>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</si>
  <si>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</si>
  <si>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</si>
  <si>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</si>
  <si>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De acuerdo con la programación del Plan Estratégico, este indicdor es creciente, razón  por la cual en el mes de enero de 2021 se programa y reporta el avance con corte a 31 de diciembre de 2020. Para el mes de febrero no se cuenta con programación asociada.
En el mes de marzo se dio cumplimiento a la programación establecida así: se definieron las líneas de trabajo del equipo de Gestión Territorial, partiendo de ello cada promotor formuló y precisó un plan de trabajo para las siguientes localidades: Bosa, Engativa y Chapinero, el cual se reportará su seguimiento a partir del mes de abril. El 31de marzo de 2021 se activó la Mesa Local de Competitividad Turística de Chapinero, en la cual se realizó la presentación de los participantes y representantes de las entidades que asumirían las delegaciones de la mesa, asimismo cada entidad socializó la oferta que tiene frente a turismo, algunos de los compromisos de la mesa son realizar comentarios al reglamento interno. El 4 de marzo se realizó reunión de planificación entre el Instituto Distrital de Turismo y el Cabildo Indígena de Suba, con el objetivo de revisar el proyecto de Suba en lo que respecta al proceso contractual de Presupuestos Participatios.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</si>
  <si>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</si>
  <si>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</si>
  <si>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</si>
  <si>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</si>
  <si>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</si>
  <si>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</si>
  <si>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</si>
  <si>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</si>
  <si>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</si>
  <si>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</si>
  <si>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</si>
  <si>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</si>
  <si>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</si>
  <si>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</si>
  <si>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</si>
  <si>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</si>
  <si>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</si>
  <si>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</si>
  <si>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</si>
  <si>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</si>
  <si>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</si>
  <si>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</si>
  <si>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</si>
  <si>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</si>
  <si>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</si>
  <si>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</si>
  <si>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</si>
  <si>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rFont val="Times New Roman"/>
        <b/>
        <color theme="1"/>
        <sz val="12.0"/>
      </rPr>
      <t xml:space="preserve">De eficacia: </t>
    </r>
    <r>
      <rPr>
        <rFont val="Times New Roman"/>
        <color theme="1"/>
        <sz val="12.0"/>
      </rPr>
      <t xml:space="preserve">Miden la relación entre los objetivos a alcanzar y lo conseguido realmente. Dicho de otra forma, este indicador mide lo que entregamos contra lo que se espera que logremos. 
</t>
    </r>
    <r>
      <rPr>
        <rFont val="Times New Roman"/>
        <b/>
        <color theme="1"/>
        <sz val="12.0"/>
      </rPr>
      <t xml:space="preserve">De eficiencia: </t>
    </r>
    <r>
      <rPr>
        <rFont val="Times New Roman"/>
        <color theme="1"/>
        <sz val="12.0"/>
      </rPr>
      <t xml:space="preserve">Miden el rendimiento de recursos e insumos para conseguir los objetivos. Dicho de otra forma, examinan el aprovechamiento de los recursos para lograr lo propuesto. 
</t>
    </r>
    <r>
      <rPr>
        <rFont val="Times New Roman"/>
        <b/>
        <color theme="1"/>
        <sz val="12.0"/>
      </rPr>
      <t>De efectividad:</t>
    </r>
    <r>
      <rPr>
        <rFont val="Times New Roman"/>
        <color theme="1"/>
        <sz val="12.0"/>
      </rPr>
      <t xml:space="preserve"> es la relación entre los resultados esperados y los resultados obtenidos.
</t>
    </r>
    <r>
      <rPr>
        <rFont val="Times New Roman"/>
        <b/>
        <color theme="1"/>
        <sz val="12.0"/>
      </rPr>
      <t xml:space="preserve">
De resultado: </t>
    </r>
    <r>
      <rPr>
        <rFont val="Times New Roman"/>
        <color theme="1"/>
        <sz val="12.0"/>
      </rPr>
      <t xml:space="preserve">mide las salidas de proceso determinando si el objetivo se alcanzó o no. Por ejemplo, la percepción del servicio al cliente.
</t>
    </r>
    <r>
      <rPr>
        <rFont val="Times New Roman"/>
        <b/>
        <color theme="1"/>
        <sz val="12.0"/>
      </rPr>
      <t xml:space="preserve">De impacto: </t>
    </r>
    <r>
      <rPr>
        <rFont val="Times New Roman"/>
        <color theme="1"/>
        <sz val="12.0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</si>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</sst>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F800]dddd\,\ mmmm\ dd\,\ yyyy"/>
    <numFmt numFmtId="165" formatCode="0.0%"/>
    <numFmt numFmtId="166" formatCode="d\.m"/>
  </numFmts>
  <fonts count="18">
    <font>
      <sz val="12.0"/>
      <color theme="1"/>
      <name val="Arial"/>
    </font>
    <font>
      <sz val="10.0"/>
      <color theme="1"/>
      <name val="Times New Roman"/>
    </font>
    <font>
      <sz val="10.0"/>
      <color rgb="FF000000"/>
      <name val="Times New Roman"/>
    </font>
    <font>
      <b/>
      <sz val="14.0"/>
      <color rgb="FF000000"/>
      <name val="Times New Roman"/>
    </font>
    <font/>
    <font>
      <b/>
      <sz val="12.0"/>
      <color theme="1"/>
      <name val="Times New Roman"/>
    </font>
    <font>
      <sz val="12.0"/>
      <color theme="1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1.0"/>
      <color rgb="FFA5A5A5"/>
      <name val="Times New Roman"/>
    </font>
    <font>
      <sz val="11.0"/>
      <color theme="1"/>
      <name val="Times New Roman"/>
    </font>
    <font>
      <b/>
      <sz val="11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color theme="1"/>
      <name val="Calibri"/>
    </font>
    <font>
      <b/>
      <u/>
      <sz val="10.0"/>
      <color rgb="FF222222"/>
      <name val="Times New Roman"/>
    </font>
    <font>
      <b/>
      <u/>
      <sz val="10.0"/>
      <color rgb="FF000000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top/>
      <bottom style="thin">
        <color rgb="FFBFBFBF"/>
      </bottom>
    </border>
    <border>
      <top/>
      <bottom style="thin">
        <color rgb="FFBFBFBF"/>
      </bottom>
    </border>
    <border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bottom style="thin">
        <color rgb="FFBFBFBF"/>
      </bottom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2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2" fontId="5" numFmtId="0" xfId="0" applyAlignment="1" applyBorder="1" applyFill="1" applyFont="1">
      <alignment shrinkToFit="0" vertical="center" wrapText="1"/>
    </xf>
    <xf borderId="16" fillId="2" fontId="6" numFmtId="0" xfId="0" applyAlignment="1" applyBorder="1" applyFont="1">
      <alignment vertical="center"/>
    </xf>
    <xf borderId="16" fillId="2" fontId="5" numFmtId="0" xfId="0" applyAlignment="1" applyBorder="1" applyFont="1">
      <alignment horizontal="center" vertical="center"/>
    </xf>
    <xf borderId="17" fillId="2" fontId="6" numFmtId="0" xfId="0" applyAlignment="1" applyBorder="1" applyFont="1">
      <alignment vertical="center"/>
    </xf>
    <xf borderId="18" fillId="2" fontId="5" numFmtId="0" xfId="0" applyAlignment="1" applyBorder="1" applyFont="1">
      <alignment horizontal="left" shrinkToFit="0" vertical="center" wrapText="1"/>
    </xf>
    <xf borderId="19" fillId="3" fontId="6" numFmtId="0" xfId="0" applyAlignment="1" applyBorder="1" applyFill="1" applyFont="1">
      <alignment horizontal="center" shrinkToFit="0" vertical="center" wrapText="1"/>
    </xf>
    <xf borderId="13" fillId="0" fontId="4" numFmtId="0" xfId="0" applyBorder="1" applyFont="1"/>
    <xf borderId="14" fillId="0" fontId="4" numFmtId="0" xfId="0" applyBorder="1" applyFont="1"/>
    <xf borderId="15" fillId="2" fontId="5" numFmtId="0" xfId="0" applyAlignment="1" applyBorder="1" applyFont="1">
      <alignment horizontal="left" shrinkToFit="0" vertical="center" wrapText="1"/>
    </xf>
    <xf borderId="15" fillId="3" fontId="6" numFmtId="0" xfId="0" applyAlignment="1" applyBorder="1" applyFont="1">
      <alignment shrinkToFit="0" vertical="center" wrapText="1"/>
    </xf>
    <xf borderId="12" fillId="3" fontId="5" numFmtId="0" xfId="0" applyAlignment="1" applyBorder="1" applyFont="1">
      <alignment horizontal="center" shrinkToFit="0" vertical="center" wrapText="1"/>
    </xf>
    <xf borderId="15" fillId="2" fontId="7" numFmtId="0" xfId="0" applyAlignment="1" applyBorder="1" applyFont="1">
      <alignment horizontal="left" shrinkToFit="0" vertical="center" wrapText="1"/>
    </xf>
    <xf borderId="12" fillId="3" fontId="6" numFmtId="0" xfId="0" applyAlignment="1" applyBorder="1" applyFont="1">
      <alignment horizontal="center" shrinkToFit="0" vertical="center" wrapText="1"/>
    </xf>
    <xf borderId="15" fillId="2" fontId="5" numFmtId="0" xfId="0" applyAlignment="1" applyBorder="1" applyFont="1">
      <alignment horizontal="left" vertical="center"/>
    </xf>
    <xf borderId="12" fillId="0" fontId="6" numFmtId="0" xfId="0" applyAlignment="1" applyBorder="1" applyFont="1">
      <alignment vertical="center"/>
    </xf>
    <xf borderId="18" fillId="2" fontId="5" numFmtId="0" xfId="0" applyAlignment="1" applyBorder="1" applyFont="1">
      <alignment horizontal="left" vertical="center"/>
    </xf>
    <xf borderId="20" fillId="2" fontId="7" numFmtId="0" xfId="0" applyAlignment="1" applyBorder="1" applyFont="1">
      <alignment horizontal="left" shrinkToFit="0" vertical="center" wrapText="1"/>
    </xf>
    <xf borderId="1" fillId="0" fontId="6" numFmtId="9" xfId="0" applyAlignment="1" applyBorder="1" applyFont="1" applyNumberFormat="1">
      <alignment horizontal="center" vertical="center"/>
    </xf>
    <xf borderId="1" fillId="2" fontId="7" numFmtId="0" xfId="0" applyAlignment="1" applyBorder="1" applyFont="1">
      <alignment horizontal="left" shrinkToFit="0" vertical="center" wrapText="1"/>
    </xf>
    <xf borderId="18" fillId="2" fontId="7" numFmtId="0" xfId="0" applyAlignment="1" applyBorder="1" applyFont="1">
      <alignment horizontal="left" shrinkToFit="0" vertical="center" wrapText="1"/>
    </xf>
    <xf borderId="2" fillId="0" fontId="6" numFmtId="0" xfId="0" applyAlignment="1" applyBorder="1" applyFont="1">
      <alignment horizontal="center" shrinkToFit="0" wrapText="1"/>
    </xf>
    <xf borderId="7" fillId="0" fontId="6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2" fontId="7" numFmtId="0" xfId="0" applyAlignment="1" applyBorder="1" applyFont="1">
      <alignment horizontal="left" shrinkToFit="0" vertical="center" wrapText="1"/>
    </xf>
    <xf borderId="9" fillId="0" fontId="6" numFmtId="0" xfId="0" applyAlignment="1" applyBorder="1" applyFont="1">
      <alignment horizontal="center"/>
    </xf>
    <xf borderId="15" fillId="3" fontId="6" numFmtId="9" xfId="0" applyAlignment="1" applyBorder="1" applyFont="1" applyNumberFormat="1">
      <alignment horizontal="center" shrinkToFit="0" vertical="center" wrapText="1"/>
    </xf>
    <xf borderId="12" fillId="3" fontId="7" numFmtId="0" xfId="0" applyAlignment="1" applyBorder="1" applyFont="1">
      <alignment horizontal="center" shrinkToFit="0" vertical="center" wrapText="1"/>
    </xf>
    <xf borderId="18" fillId="2" fontId="7" numFmtId="0" xfId="0" applyAlignment="1" applyBorder="1" applyFont="1">
      <alignment shrinkToFit="0" vertical="center" wrapText="1"/>
    </xf>
    <xf borderId="17" fillId="3" fontId="8" numFmtId="0" xfId="0" applyAlignment="1" applyBorder="1" applyFont="1">
      <alignment horizontal="left" shrinkToFit="0" vertical="center" wrapText="1"/>
    </xf>
    <xf borderId="12" fillId="0" fontId="6" numFmtId="0" xfId="0" applyAlignment="1" applyBorder="1" applyFont="1">
      <alignment horizontal="left" vertical="center"/>
    </xf>
    <xf borderId="23" fillId="3" fontId="9" numFmtId="0" xfId="0" applyAlignment="1" applyBorder="1" applyFont="1">
      <alignment horizontal="left"/>
    </xf>
    <xf borderId="24" fillId="3" fontId="9" numFmtId="0" xfId="0" applyAlignment="1" applyBorder="1" applyFont="1">
      <alignment horizontal="left" shrinkToFit="0" wrapText="1"/>
    </xf>
    <xf borderId="25" fillId="0" fontId="4" numFmtId="0" xfId="0" applyBorder="1" applyFont="1"/>
    <xf borderId="26" fillId="0" fontId="4" numFmtId="0" xfId="0" applyBorder="1" applyFont="1"/>
    <xf borderId="27" fillId="3" fontId="9" numFmtId="0" xfId="0" applyBorder="1" applyFont="1"/>
    <xf borderId="27" fillId="3" fontId="10" numFmtId="0" xfId="0" applyBorder="1" applyFont="1"/>
    <xf borderId="0" fillId="0" fontId="8" numFmtId="0" xfId="0" applyFont="1"/>
    <xf borderId="1" fillId="0" fontId="6" numFmtId="0" xfId="0" applyAlignment="1" applyBorder="1" applyFont="1">
      <alignment horizontal="center"/>
    </xf>
    <xf borderId="2" fillId="0" fontId="7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/>
    </xf>
    <xf borderId="18" fillId="2" fontId="5" numFmtId="0" xfId="0" applyAlignment="1" applyBorder="1" applyFont="1">
      <alignment shrinkToFit="0" vertical="center" wrapText="1"/>
    </xf>
    <xf borderId="12" fillId="3" fontId="6" numFmtId="0" xfId="0" applyAlignment="1" applyBorder="1" applyFont="1">
      <alignment horizontal="left" shrinkToFit="0" vertical="center" wrapText="1"/>
    </xf>
    <xf borderId="22" fillId="2" fontId="5" numFmtId="0" xfId="0" applyAlignment="1" applyBorder="1" applyFont="1">
      <alignment shrinkToFit="0" vertical="center" wrapText="1"/>
    </xf>
    <xf borderId="12" fillId="3" fontId="5" numFmtId="0" xfId="0" applyAlignment="1" applyBorder="1" applyFont="1">
      <alignment horizontal="left" shrinkToFit="0" vertical="center" wrapText="1"/>
    </xf>
    <xf borderId="19" fillId="3" fontId="6" numFmtId="0" xfId="0" applyAlignment="1" applyBorder="1" applyFont="1">
      <alignment horizontal="center" readingOrder="0" shrinkToFit="0" vertical="center" wrapText="1"/>
    </xf>
    <xf borderId="28" fillId="4" fontId="5" numFmtId="0" xfId="0" applyAlignment="1" applyBorder="1" applyFill="1" applyFont="1">
      <alignment horizontal="left" shrinkToFit="0" vertical="center" wrapText="1"/>
    </xf>
    <xf borderId="29" fillId="0" fontId="4" numFmtId="0" xfId="0" applyBorder="1" applyFont="1"/>
    <xf borderId="12" fillId="0" fontId="6" numFmtId="164" xfId="0" applyAlignment="1" applyBorder="1" applyFont="1" applyNumberFormat="1">
      <alignment horizontal="center" readingOrder="0"/>
    </xf>
    <xf borderId="28" fillId="2" fontId="7" numFmtId="0" xfId="0" applyAlignment="1" applyBorder="1" applyFont="1">
      <alignment horizontal="center"/>
    </xf>
    <xf borderId="30" fillId="0" fontId="4" numFmtId="0" xfId="0" applyBorder="1" applyFont="1"/>
    <xf borderId="20" fillId="5" fontId="7" numFmtId="0" xfId="0" applyAlignment="1" applyBorder="1" applyFill="1" applyFont="1">
      <alignment horizontal="center" shrinkToFit="0" vertical="center" wrapText="1"/>
    </xf>
    <xf borderId="2" fillId="5" fontId="7" numFmtId="0" xfId="0" applyAlignment="1" applyBorder="1" applyFont="1">
      <alignment horizontal="center" shrinkToFit="0" vertical="center" wrapText="1"/>
    </xf>
    <xf borderId="19" fillId="5" fontId="7" numFmtId="0" xfId="0" applyAlignment="1" applyBorder="1" applyFont="1">
      <alignment horizontal="center" vertical="center"/>
    </xf>
    <xf borderId="31" fillId="5" fontId="7" numFmtId="0" xfId="0" applyAlignment="1" applyBorder="1" applyFont="1">
      <alignment horizontal="center" shrinkToFit="0" vertical="center" wrapText="1"/>
    </xf>
    <xf borderId="22" fillId="5" fontId="7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left" vertical="center"/>
    </xf>
    <xf borderId="12" fillId="0" fontId="8" numFmtId="0" xfId="0" applyAlignment="1" applyBorder="1" applyFont="1">
      <alignment horizontal="center" shrinkToFit="0" vertical="center" wrapText="1"/>
    </xf>
    <xf borderId="14" fillId="0" fontId="8" numFmtId="165" xfId="0" applyAlignment="1" applyBorder="1" applyFont="1" applyNumberFormat="1">
      <alignment horizontal="center" vertical="center"/>
    </xf>
    <xf borderId="14" fillId="0" fontId="8" numFmtId="165" xfId="0" applyAlignment="1" applyBorder="1" applyFont="1" applyNumberFormat="1">
      <alignment horizontal="center" readingOrder="0" vertical="center"/>
    </xf>
    <xf borderId="14" fillId="0" fontId="8" numFmtId="2" xfId="0" applyAlignment="1" applyBorder="1" applyFont="1" applyNumberFormat="1">
      <alignment horizontal="center" vertical="center"/>
    </xf>
    <xf borderId="18" fillId="0" fontId="8" numFmtId="2" xfId="0" applyAlignment="1" applyBorder="1" applyFont="1" applyNumberFormat="1">
      <alignment horizontal="center" vertical="center"/>
    </xf>
    <xf borderId="14" fillId="0" fontId="8" numFmtId="9" xfId="0" applyAlignment="1" applyBorder="1" applyFont="1" applyNumberFormat="1">
      <alignment horizontal="center" vertical="center"/>
    </xf>
    <xf borderId="18" fillId="0" fontId="8" numFmtId="9" xfId="0" applyAlignment="1" applyBorder="1" applyFont="1" applyNumberFormat="1">
      <alignment horizontal="center" vertical="center"/>
    </xf>
    <xf borderId="6" fillId="0" fontId="6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7" fillId="0" fontId="6" numFmtId="0" xfId="0" applyAlignment="1" applyBorder="1" applyFont="1">
      <alignment vertical="center"/>
    </xf>
    <xf borderId="32" fillId="2" fontId="7" numFmtId="0" xfId="0" applyAlignment="1" applyBorder="1" applyFont="1">
      <alignment horizontal="center" vertical="center"/>
    </xf>
    <xf borderId="33" fillId="0" fontId="4" numFmtId="0" xfId="0" applyBorder="1" applyFont="1"/>
    <xf borderId="34" fillId="0" fontId="4" numFmtId="0" xfId="0" applyBorder="1" applyFont="1"/>
    <xf borderId="2" fillId="5" fontId="5" numFmtId="2" xfId="0" applyAlignment="1" applyBorder="1" applyFont="1" applyNumberFormat="1">
      <alignment horizontal="center" vertical="center"/>
    </xf>
    <xf borderId="12" fillId="5" fontId="5" numFmtId="2" xfId="0" applyAlignment="1" applyBorder="1" applyFont="1" applyNumberFormat="1">
      <alignment horizontal="center" vertical="center"/>
    </xf>
    <xf borderId="12" fillId="5" fontId="7" numFmtId="0" xfId="0" applyAlignment="1" applyBorder="1" applyFont="1">
      <alignment horizontal="center" shrinkToFit="0" vertical="center" wrapText="1"/>
    </xf>
    <xf borderId="18" fillId="5" fontId="7" numFmtId="2" xfId="0" applyAlignment="1" applyBorder="1" applyFont="1" applyNumberFormat="1">
      <alignment horizontal="center" shrinkToFit="0" vertical="center" wrapText="1"/>
    </xf>
    <xf borderId="18" fillId="5" fontId="5" numFmtId="0" xfId="0" applyAlignment="1" applyBorder="1" applyFont="1">
      <alignment horizontal="center" vertical="center"/>
    </xf>
    <xf borderId="12" fillId="5" fontId="5" numFmtId="0" xfId="0" applyAlignment="1" applyBorder="1" applyFont="1">
      <alignment horizontal="center" vertical="center"/>
    </xf>
    <xf borderId="18" fillId="0" fontId="6" numFmtId="9" xfId="0" applyAlignment="1" applyBorder="1" applyFont="1" applyNumberFormat="1">
      <alignment vertical="center"/>
    </xf>
    <xf borderId="18" fillId="3" fontId="7" numFmtId="0" xfId="0" applyAlignment="1" applyBorder="1" applyFont="1">
      <alignment horizontal="center" vertical="center"/>
    </xf>
    <xf borderId="12" fillId="3" fontId="8" numFmtId="0" xfId="0" applyAlignment="1" applyBorder="1" applyFont="1">
      <alignment horizontal="left" vertical="center"/>
    </xf>
    <xf borderId="12" fillId="0" fontId="6" numFmtId="9" xfId="0" applyAlignment="1" applyBorder="1" applyFont="1" applyNumberFormat="1">
      <alignment horizontal="center" vertical="center"/>
    </xf>
    <xf borderId="6" fillId="0" fontId="6" numFmtId="0" xfId="0" applyBorder="1" applyFont="1"/>
    <xf borderId="0" fillId="0" fontId="6" numFmtId="0" xfId="0" applyFont="1"/>
    <xf borderId="7" fillId="0" fontId="6" numFmtId="0" xfId="0" applyBorder="1" applyFont="1"/>
    <xf borderId="12" fillId="6" fontId="7" numFmtId="0" xfId="0" applyAlignment="1" applyBorder="1" applyFill="1" applyFont="1">
      <alignment horizontal="center"/>
    </xf>
    <xf borderId="18" fillId="0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left" readingOrder="0" shrinkToFit="0" vertical="top" wrapText="1"/>
    </xf>
    <xf borderId="18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left"/>
    </xf>
    <xf borderId="18" fillId="0" fontId="6" numFmtId="166" xfId="0" applyAlignment="1" applyBorder="1" applyFont="1" applyNumberFormat="1">
      <alignment horizontal="center" vertical="center"/>
    </xf>
    <xf borderId="12" fillId="2" fontId="7" numFmtId="0" xfId="0" applyAlignment="1" applyBorder="1" applyFont="1">
      <alignment horizontal="center"/>
    </xf>
    <xf borderId="23" fillId="3" fontId="7" numFmtId="0" xfId="0" applyAlignment="1" applyBorder="1" applyFont="1">
      <alignment horizontal="center"/>
    </xf>
    <xf borderId="18" fillId="7" fontId="7" numFmtId="0" xfId="0" applyAlignment="1" applyBorder="1" applyFill="1" applyFont="1">
      <alignment horizontal="center" vertical="center"/>
    </xf>
    <xf borderId="18" fillId="7" fontId="7" numFmtId="0" xfId="0" applyAlignment="1" applyBorder="1" applyFont="1">
      <alignment horizontal="center" shrinkToFit="0" vertical="top" wrapText="1"/>
    </xf>
    <xf borderId="23" fillId="3" fontId="7" numFmtId="0" xfId="0" applyAlignment="1" applyBorder="1" applyFont="1">
      <alignment horizontal="center" shrinkToFit="0" vertical="top" wrapText="1"/>
    </xf>
    <xf borderId="18" fillId="3" fontId="5" numFmtId="0" xfId="0" applyAlignment="1" applyBorder="1" applyFont="1">
      <alignment horizontal="center" shrinkToFit="0" vertical="center" wrapText="1"/>
    </xf>
    <xf borderId="18" fillId="3" fontId="6" numFmtId="0" xfId="0" applyAlignment="1" applyBorder="1" applyFont="1">
      <alignment horizontal="center" shrinkToFit="0" vertical="center" wrapText="1"/>
    </xf>
    <xf borderId="23" fillId="3" fontId="6" numFmtId="0" xfId="0" applyAlignment="1" applyBorder="1" applyFont="1">
      <alignment horizontal="center" shrinkToFit="0" vertical="center" wrapText="1"/>
    </xf>
    <xf borderId="18" fillId="8" fontId="5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8" fillId="9" fontId="5" numFmtId="0" xfId="0" applyAlignment="1" applyBorder="1" applyFill="1" applyFont="1">
      <alignment horizontal="center" shrinkToFit="0" vertical="center" wrapText="1"/>
    </xf>
    <xf borderId="18" fillId="10" fontId="5" numFmtId="0" xfId="0" applyAlignment="1" applyBorder="1" applyFill="1" applyFont="1">
      <alignment horizontal="center" shrinkToFit="0" vertical="center" wrapText="1"/>
    </xf>
    <xf borderId="18" fillId="0" fontId="6" numFmtId="9" xfId="0" applyAlignment="1" applyBorder="1" applyFont="1" applyNumberFormat="1">
      <alignment horizontal="center" shrinkToFit="0" vertical="center" wrapText="1"/>
    </xf>
    <xf borderId="0" fillId="0" fontId="6" numFmtId="9" xfId="0" applyAlignment="1" applyFont="1" applyNumberFormat="1">
      <alignment horizontal="center" shrinkToFit="0" vertical="center" wrapText="1"/>
    </xf>
    <xf borderId="35" fillId="4" fontId="5" numFmtId="0" xfId="0" applyAlignment="1" applyBorder="1" applyFont="1">
      <alignment horizontal="center"/>
    </xf>
    <xf borderId="36" fillId="0" fontId="4" numFmtId="0" xfId="0" applyBorder="1" applyFont="1"/>
    <xf borderId="0" fillId="0" fontId="5" numFmtId="0" xfId="0" applyAlignment="1" applyFont="1">
      <alignment horizontal="center"/>
    </xf>
    <xf borderId="37" fillId="4" fontId="5" numFmtId="0" xfId="0" applyAlignment="1" applyBorder="1" applyFont="1">
      <alignment horizontal="center"/>
    </xf>
    <xf borderId="37" fillId="0" fontId="5" numFmtId="0" xfId="0" applyAlignment="1" applyBorder="1" applyFont="1">
      <alignment vertical="center"/>
    </xf>
    <xf borderId="37" fillId="0" fontId="6" numFmtId="0" xfId="0" applyAlignment="1" applyBorder="1" applyFont="1">
      <alignment vertical="center"/>
    </xf>
    <xf borderId="37" fillId="0" fontId="6" numFmtId="0" xfId="0" applyAlignment="1" applyBorder="1" applyFont="1">
      <alignment shrinkToFit="0" vertical="center" wrapText="1"/>
    </xf>
    <xf borderId="37" fillId="0" fontId="6" numFmtId="0" xfId="0" applyAlignment="1" applyBorder="1" applyFont="1">
      <alignment shrinkToFit="0" vertical="top" wrapText="1"/>
    </xf>
    <xf borderId="37" fillId="0" fontId="6" numFmtId="0" xfId="0" applyAlignment="1" applyBorder="1" applyFont="1">
      <alignment horizontal="left" shrinkToFit="0" vertical="top" wrapText="1"/>
    </xf>
    <xf borderId="38" fillId="4" fontId="5" numFmtId="0" xfId="0" applyAlignment="1" applyBorder="1" applyFont="1">
      <alignment horizontal="center"/>
    </xf>
    <xf borderId="39" fillId="0" fontId="4" numFmtId="0" xfId="0" applyBorder="1" applyFont="1"/>
    <xf borderId="37" fillId="0" fontId="6" numFmtId="0" xfId="0" applyAlignment="1" applyBorder="1" applyFont="1">
      <alignment horizontal="left" shrinkToFit="0" vertical="center" wrapText="1"/>
    </xf>
    <xf borderId="40" fillId="0" fontId="5" numFmtId="0" xfId="0" applyAlignment="1" applyBorder="1" applyFont="1">
      <alignment vertical="center"/>
    </xf>
    <xf borderId="40" fillId="0" fontId="6" numFmtId="0" xfId="0" applyAlignment="1" applyBorder="1" applyFont="1">
      <alignment horizontal="left" shrinkToFit="0" vertical="center" wrapText="1"/>
    </xf>
    <xf borderId="40" fillId="0" fontId="6" numFmtId="0" xfId="0" applyAlignment="1" applyBorder="1" applyFont="1">
      <alignment horizontal="left" shrinkToFit="0" vertical="top" wrapText="1"/>
    </xf>
    <xf borderId="0" fillId="0" fontId="1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left" vertical="center"/>
    </xf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left" shrinkToFit="0" vertical="center" wrapText="1"/>
    </xf>
    <xf borderId="0" fillId="0" fontId="14" numFmtId="0" xfId="0" applyFont="1"/>
    <xf borderId="0" fillId="0" fontId="15" numFmtId="0" xfId="0" applyFont="1"/>
    <xf borderId="0" fillId="0" fontId="16" numFmtId="0" xfId="0" applyFont="1"/>
    <xf borderId="0" fillId="0" fontId="2" numFmtId="0" xfId="0" applyFont="1"/>
    <xf borderId="0" fillId="0" fontId="17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>
        <b/>
      </font>
      <fill>
        <patternFill patternType="solid">
          <fgColor rgb="FFA8D08D"/>
          <bgColor rgb="FFA8D08D"/>
        </patternFill>
      </fill>
      <border/>
    </dxf>
    <dxf>
      <font>
        <b/>
      </font>
      <fill>
        <patternFill patternType="solid">
          <fgColor rgb="FFFFD965"/>
          <bgColor rgb="FFFFD965"/>
        </patternFill>
      </fill>
      <border/>
    </dxf>
    <dxf>
      <font>
        <b/>
      </font>
      <fill>
        <patternFill patternType="solid">
          <fgColor rgb="FFFF7C80"/>
          <bgColor rgb="FFFF7C8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1</xdr:row>
      <xdr:rowOff>123825</xdr:rowOff>
    </xdr:from>
    <xdr:ext cx="933450" cy="752475"/>
    <xdr:pic>
      <xdr:nvPicPr>
        <xdr:cNvPr descr="CG268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590550</xdr:colOff>
      <xdr:row>1</xdr:row>
      <xdr:rowOff>161925</xdr:rowOff>
    </xdr:from>
    <xdr:ext cx="1028700" cy="800100"/>
    <xdr:pic>
      <xdr:nvPicPr>
        <xdr:cNvPr descr="Resultado de imagen para instituto distrital de turismo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descr="/var/folders/ns/r41ct7hx4v51_wsh780wgf5h0000gn/T/com.microsoft.Excel/WebArchiveCopyPasteTempFiles/cidclip_image001.png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.11"/>
    <col customWidth="1" min="2" max="2" width="21.33"/>
    <col customWidth="1" min="3" max="3" width="28.33"/>
    <col customWidth="1" min="4" max="4" width="22.67"/>
    <col customWidth="1" min="5" max="5" width="13.11"/>
    <col customWidth="1" min="6" max="6" width="9.11"/>
    <col customWidth="1" min="7" max="7" width="22.33"/>
    <col customWidth="1" min="8" max="26" width="11.4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2"/>
      <c r="C2" s="3" t="s">
        <v>0</v>
      </c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6"/>
      <c r="C3" s="7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1"/>
      <c r="B4" s="6"/>
      <c r="C4" s="7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7.75" customHeight="1">
      <c r="A5" s="1"/>
      <c r="B5" s="9"/>
      <c r="C5" s="10"/>
      <c r="D5" s="11"/>
      <c r="E5" s="11"/>
      <c r="F5" s="11"/>
      <c r="G5" s="11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3"/>
      <c r="C6" s="14"/>
      <c r="D6" s="14"/>
      <c r="E6" s="14"/>
      <c r="F6" s="14"/>
      <c r="G6" s="14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6"/>
      <c r="C7" s="17"/>
      <c r="D7" s="18" t="s">
        <v>1</v>
      </c>
      <c r="E7" s="17"/>
      <c r="F7" s="17"/>
      <c r="G7" s="17"/>
      <c r="H7" s="1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6.75" customHeight="1">
      <c r="A8" s="1"/>
      <c r="B8" s="20" t="s">
        <v>2</v>
      </c>
      <c r="C8" s="21" t="s">
        <v>3</v>
      </c>
      <c r="D8" s="22"/>
      <c r="E8" s="22"/>
      <c r="F8" s="22"/>
      <c r="G8" s="22"/>
      <c r="H8" s="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24" t="s">
        <v>4</v>
      </c>
      <c r="C9" s="25" t="s">
        <v>5</v>
      </c>
      <c r="D9" s="20" t="s">
        <v>6</v>
      </c>
      <c r="E9" s="26" t="s">
        <v>7</v>
      </c>
      <c r="F9" s="22"/>
      <c r="G9" s="22"/>
      <c r="H9" s="2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48.0" customHeight="1">
      <c r="A10" s="1"/>
      <c r="B10" s="27" t="s">
        <v>8</v>
      </c>
      <c r="C10" s="25" t="s">
        <v>9</v>
      </c>
      <c r="D10" s="20" t="s">
        <v>10</v>
      </c>
      <c r="E10" s="28" t="s">
        <v>11</v>
      </c>
      <c r="F10" s="22"/>
      <c r="G10" s="22"/>
      <c r="H10" s="2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29" t="s">
        <v>12</v>
      </c>
      <c r="C11" s="30" t="s">
        <v>13</v>
      </c>
      <c r="D11" s="31" t="s">
        <v>14</v>
      </c>
      <c r="E11" s="26" t="s">
        <v>15</v>
      </c>
      <c r="F11" s="22"/>
      <c r="G11" s="22"/>
      <c r="H11" s="2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"/>
      <c r="B12" s="32" t="s">
        <v>16</v>
      </c>
      <c r="C12" s="33" t="s">
        <v>17</v>
      </c>
      <c r="D12" s="34" t="s">
        <v>18</v>
      </c>
      <c r="E12" s="35" t="s">
        <v>19</v>
      </c>
      <c r="F12" s="36" t="s">
        <v>20</v>
      </c>
      <c r="G12" s="5"/>
      <c r="H12" s="37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38"/>
      <c r="C13" s="9"/>
      <c r="D13" s="9"/>
      <c r="E13" s="39" t="s">
        <v>22</v>
      </c>
      <c r="F13" s="40" t="s">
        <v>23</v>
      </c>
      <c r="G13" s="12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27" t="s">
        <v>24</v>
      </c>
      <c r="C14" s="41">
        <v>0.56</v>
      </c>
      <c r="D14" s="27" t="s">
        <v>25</v>
      </c>
      <c r="E14" s="42" t="s">
        <v>26</v>
      </c>
      <c r="F14" s="23"/>
      <c r="G14" s="43" t="s">
        <v>27</v>
      </c>
      <c r="H14" s="44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0" customHeight="1">
      <c r="A15" s="1"/>
      <c r="B15" s="29" t="s">
        <v>29</v>
      </c>
      <c r="C15" s="45" t="s">
        <v>30</v>
      </c>
      <c r="D15" s="22"/>
      <c r="E15" s="22"/>
      <c r="F15" s="22"/>
      <c r="G15" s="22"/>
      <c r="H15" s="2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40.5" customHeight="1">
      <c r="A17" s="1"/>
      <c r="B17" s="46" t="s">
        <v>31</v>
      </c>
      <c r="C17" s="47" t="s">
        <v>32</v>
      </c>
      <c r="D17" s="48"/>
      <c r="E17" s="48"/>
      <c r="F17" s="48"/>
      <c r="G17" s="48"/>
      <c r="H17" s="4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46" t="s">
        <v>33</v>
      </c>
      <c r="C18" s="50" t="s">
        <v>34</v>
      </c>
      <c r="D18" s="51"/>
      <c r="E18" s="51"/>
      <c r="F18" s="51"/>
      <c r="G18" s="5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46" t="s">
        <v>35</v>
      </c>
      <c r="C19" s="50" t="s">
        <v>36</v>
      </c>
      <c r="D19" s="51"/>
      <c r="E19" s="51"/>
      <c r="F19" s="51"/>
      <c r="G19" s="51"/>
      <c r="H19" s="5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C12:C13"/>
    <mergeCell ref="D12:D13"/>
    <mergeCell ref="F12:G12"/>
    <mergeCell ref="H12:H13"/>
    <mergeCell ref="F13:G13"/>
    <mergeCell ref="E14:F14"/>
    <mergeCell ref="C15:H15"/>
    <mergeCell ref="C17:H17"/>
    <mergeCell ref="B2:B5"/>
    <mergeCell ref="C2:H5"/>
    <mergeCell ref="C8:H8"/>
    <mergeCell ref="E9:H9"/>
    <mergeCell ref="E10:H10"/>
    <mergeCell ref="E11:H11"/>
    <mergeCell ref="B12:B13"/>
  </mergeCells>
  <dataValidations>
    <dataValidation type="list" allowBlank="1" showErrorMessage="1" sqref="E11">
      <formula1>Fuente!$B$29:$B$32</formula1>
    </dataValidation>
    <dataValidation type="list" allowBlank="1" showErrorMessage="1" sqref="E14">
      <formula1>Fuente!$G$20:$G$22</formula1>
    </dataValidation>
    <dataValidation type="list" allowBlank="1" showErrorMessage="1" sqref="C11">
      <formula1>Fuente!$D$20:$D$25</formula1>
    </dataValidation>
    <dataValidation type="list" allowBlank="1" showErrorMessage="1" sqref="H14">
      <formula1>Fuente!$B$20:$B$26</formula1>
    </dataValidation>
    <dataValidation type="list" allowBlank="1" showErrorMessage="1" sqref="E9">
      <formula1>Fuente!$B$3:$B$17</formula1>
    </dataValidation>
    <dataValidation type="list" allowBlank="1" showErrorMessage="1" sqref="C15">
      <formula1>Fuente!$A$20:$A$30</formula1>
    </dataValidation>
    <dataValidation type="list" allowBlank="1" showErrorMessage="1" sqref="C9">
      <formula1>Fuente!$A$3:$A$17</formula1>
    </dataValidation>
    <dataValidation type="list" allowBlank="1" showErrorMessage="1" sqref="C8">
      <formula1>Fuente!$D$29:$D$43</formula1>
    </dataValidation>
  </dataValidations>
  <printOptions/>
  <pageMargins bottom="1.0" footer="0.0" header="0.0" left="0.39000000000000007" right="0.39000000000000007" top="1.0"/>
  <pageSetup orientation="landscape"/>
  <headerFooter>
    <oddFooter>&amp;LDE-F06-V7&amp;RPágina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2" width="37.0"/>
    <col customWidth="1" min="3" max="3" width="23.67"/>
    <col customWidth="1" min="4" max="4" width="16.67"/>
    <col customWidth="1" min="5" max="16" width="12.89"/>
    <col customWidth="1" min="17" max="26" width="14.44"/>
  </cols>
  <sheetData>
    <row r="1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ht="15.75" customHeight="1">
      <c r="A2" s="52"/>
      <c r="B2" s="53"/>
      <c r="C2" s="54" t="s">
        <v>37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ht="20.25" customHeight="1">
      <c r="A3" s="52"/>
      <c r="B3" s="6"/>
      <c r="C3" s="7"/>
      <c r="P3" s="8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ht="52.5" customHeight="1">
      <c r="A4" s="52"/>
      <c r="B4" s="9"/>
      <c r="C4" s="7"/>
      <c r="P4" s="8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5.75" customHeight="1">
      <c r="A5" s="52"/>
      <c r="B5" s="5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15.75" customHeight="1">
      <c r="A6" s="52"/>
      <c r="B6" s="56" t="s">
        <v>38</v>
      </c>
      <c r="C6" s="57" t="str">
        <f>IFERROR('1. Hoja de Vida'!C10,"")</f>
        <v>Planes de gestión turística local implementados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19.5" customHeight="1">
      <c r="A7" s="52"/>
      <c r="B7" s="58" t="s">
        <v>39</v>
      </c>
      <c r="C7" s="59" t="s">
        <v>30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ht="15.75" customHeight="1">
      <c r="A8" s="52"/>
      <c r="B8" s="58" t="s">
        <v>40</v>
      </c>
      <c r="C8" s="60" t="s">
        <v>41</v>
      </c>
      <c r="D8" s="22"/>
      <c r="E8" s="22"/>
      <c r="F8" s="22"/>
      <c r="G8" s="22"/>
      <c r="H8" s="22"/>
      <c r="I8" s="22"/>
      <c r="J8" s="23"/>
      <c r="K8" s="61" t="s">
        <v>42</v>
      </c>
      <c r="L8" s="62"/>
      <c r="M8" s="63">
        <v>44285.0</v>
      </c>
      <c r="N8" s="22"/>
      <c r="O8" s="22"/>
      <c r="P8" s="23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ht="15.75" customHeight="1">
      <c r="A9" s="52"/>
      <c r="B9" s="58" t="s">
        <v>43</v>
      </c>
      <c r="C9" s="57" t="s">
        <v>44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ht="6.75" customHeight="1">
      <c r="A10" s="52"/>
      <c r="B10" s="2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ht="15.75" customHeight="1">
      <c r="A11" s="52"/>
      <c r="B11" s="64" t="s">
        <v>45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ht="15.75" customHeight="1">
      <c r="A12" s="52"/>
      <c r="B12" s="66" t="s">
        <v>46</v>
      </c>
      <c r="C12" s="67" t="s">
        <v>47</v>
      </c>
      <c r="D12" s="5"/>
      <c r="E12" s="68" t="s">
        <v>48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ht="15.75" customHeight="1">
      <c r="A13" s="52"/>
      <c r="B13" s="38"/>
      <c r="C13" s="10"/>
      <c r="D13" s="12"/>
      <c r="E13" s="69" t="s">
        <v>49</v>
      </c>
      <c r="F13" s="70" t="s">
        <v>50</v>
      </c>
      <c r="G13" s="70" t="s">
        <v>51</v>
      </c>
      <c r="H13" s="70" t="s">
        <v>52</v>
      </c>
      <c r="I13" s="70" t="s">
        <v>53</v>
      </c>
      <c r="J13" s="70" t="s">
        <v>54</v>
      </c>
      <c r="K13" s="70" t="s">
        <v>55</v>
      </c>
      <c r="L13" s="70" t="s">
        <v>56</v>
      </c>
      <c r="M13" s="70" t="s">
        <v>57</v>
      </c>
      <c r="N13" s="70" t="s">
        <v>58</v>
      </c>
      <c r="O13" s="70" t="s">
        <v>59</v>
      </c>
      <c r="P13" s="70" t="s">
        <v>60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ht="45.75" customHeight="1">
      <c r="A14" s="52"/>
      <c r="B14" s="71" t="str">
        <f>IFERROR('1. Hoja de Vida'!F12,"")</f>
        <v>% Avance ejecutado</v>
      </c>
      <c r="C14" s="72" t="s">
        <v>61</v>
      </c>
      <c r="D14" s="23"/>
      <c r="E14" s="73">
        <v>0.07</v>
      </c>
      <c r="F14" s="73">
        <v>0.0</v>
      </c>
      <c r="G14" s="74">
        <v>0.055</v>
      </c>
      <c r="H14" s="73"/>
      <c r="I14" s="73"/>
      <c r="J14" s="73"/>
      <c r="K14" s="73"/>
      <c r="L14" s="73"/>
      <c r="M14" s="73"/>
      <c r="N14" s="73"/>
      <c r="O14" s="73"/>
      <c r="P14" s="73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ht="42.0" customHeight="1">
      <c r="A15" s="52"/>
      <c r="B15" s="71" t="str">
        <f>IFERROR('1. Hoja de Vida'!F13,"")</f>
        <v>% Avance programado</v>
      </c>
      <c r="C15" s="72" t="s">
        <v>62</v>
      </c>
      <c r="D15" s="23"/>
      <c r="E15" s="73">
        <v>0.07</v>
      </c>
      <c r="F15" s="73">
        <v>0.0</v>
      </c>
      <c r="G15" s="73">
        <f>1.5%+2%+2%</f>
        <v>0.055</v>
      </c>
      <c r="H15" s="73">
        <f>8.5%+4%+2%</f>
        <v>0.145</v>
      </c>
      <c r="I15" s="73">
        <v>0.04</v>
      </c>
      <c r="J15" s="73">
        <v>0.04</v>
      </c>
      <c r="K15" s="73">
        <v>0.04</v>
      </c>
      <c r="L15" s="73">
        <v>0.04</v>
      </c>
      <c r="M15" s="73">
        <v>0.02</v>
      </c>
      <c r="N15" s="73"/>
      <c r="O15" s="73"/>
      <c r="P15" s="73">
        <f>5%+5%+1%</f>
        <v>0.11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ht="15.75" customHeight="1">
      <c r="A16" s="52"/>
      <c r="B16" s="71" t="s">
        <v>63</v>
      </c>
      <c r="C16" s="22"/>
      <c r="D16" s="23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ht="15.75" customHeight="1">
      <c r="A17" s="52"/>
      <c r="B17" s="71" t="s">
        <v>64</v>
      </c>
      <c r="C17" s="22"/>
      <c r="D17" s="23"/>
      <c r="E17" s="77">
        <f t="shared" ref="E17:P17" si="1">IFERROR((E14/E15),"")</f>
        <v>1</v>
      </c>
      <c r="F17" s="77" t="str">
        <f t="shared" si="1"/>
        <v/>
      </c>
      <c r="G17" s="78">
        <f t="shared" si="1"/>
        <v>1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 t="str">
        <f t="shared" si="1"/>
        <v/>
      </c>
      <c r="O17" s="78" t="str">
        <f t="shared" si="1"/>
        <v/>
      </c>
      <c r="P17" s="78">
        <f t="shared" si="1"/>
        <v>0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ht="15.75" customHeight="1">
      <c r="A18" s="52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ht="15.75" customHeight="1">
      <c r="A19" s="52"/>
      <c r="B19" s="82" t="s">
        <v>65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ht="15.75" customHeight="1">
      <c r="A20" s="52"/>
      <c r="B20" s="85" t="s">
        <v>66</v>
      </c>
      <c r="C20" s="4"/>
      <c r="D20" s="4"/>
      <c r="E20" s="4"/>
      <c r="F20" s="4"/>
      <c r="G20" s="5"/>
      <c r="H20" s="86" t="s">
        <v>67</v>
      </c>
      <c r="I20" s="22"/>
      <c r="J20" s="22"/>
      <c r="K20" s="23"/>
      <c r="L20" s="87" t="s">
        <v>68</v>
      </c>
      <c r="M20" s="22"/>
      <c r="N20" s="22"/>
      <c r="O20" s="22"/>
      <c r="P20" s="23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ht="24.0" customHeight="1">
      <c r="A21" s="52"/>
      <c r="B21" s="10"/>
      <c r="C21" s="11"/>
      <c r="D21" s="11"/>
      <c r="E21" s="11"/>
      <c r="F21" s="11"/>
      <c r="G21" s="12"/>
      <c r="H21" s="88" t="s">
        <v>41</v>
      </c>
      <c r="I21" s="88" t="s">
        <v>69</v>
      </c>
      <c r="J21" s="88" t="s">
        <v>70</v>
      </c>
      <c r="K21" s="88" t="s">
        <v>71</v>
      </c>
      <c r="L21" s="89" t="s">
        <v>72</v>
      </c>
      <c r="M21" s="90" t="s">
        <v>73</v>
      </c>
      <c r="N21" s="22"/>
      <c r="O21" s="22"/>
      <c r="P21" s="23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ht="19.5" customHeight="1">
      <c r="A22" s="52"/>
      <c r="B22" s="72" t="s">
        <v>74</v>
      </c>
      <c r="C22" s="22"/>
      <c r="D22" s="22"/>
      <c r="E22" s="22"/>
      <c r="F22" s="22"/>
      <c r="G22" s="23"/>
      <c r="H22" s="91">
        <f>IFERROR(AVERAGE(E17:G17),"")</f>
        <v>1</v>
      </c>
      <c r="I22" s="91">
        <f>IFERROR(AVERAGE(H17:J17),"")</f>
        <v>0</v>
      </c>
      <c r="J22" s="91">
        <f>IFERROR(AVERAGE(K17:M17),"")</f>
        <v>0</v>
      </c>
      <c r="K22" s="91">
        <f>IFERROR(AVERAGE(N17:P17),"")</f>
        <v>0</v>
      </c>
      <c r="L22" s="92"/>
      <c r="M22" s="93"/>
      <c r="N22" s="22"/>
      <c r="O22" s="22"/>
      <c r="P22" s="23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ht="19.5" customHeight="1">
      <c r="A23" s="52"/>
      <c r="B23" s="72" t="s">
        <v>75</v>
      </c>
      <c r="C23" s="22"/>
      <c r="D23" s="22"/>
      <c r="E23" s="22"/>
      <c r="F23" s="22"/>
      <c r="G23" s="23"/>
      <c r="H23" s="94">
        <f>IFERROR((AVERAGE(H22:K22)/('1. Hoja de Vida'!C14)),"")</f>
        <v>0.4464285714</v>
      </c>
      <c r="I23" s="22"/>
      <c r="J23" s="22"/>
      <c r="K23" s="23"/>
      <c r="L23" s="92"/>
      <c r="M23" s="93"/>
      <c r="N23" s="22"/>
      <c r="O23" s="22"/>
      <c r="P23" s="23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ht="9.75" customHeight="1">
      <c r="A24" s="52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ht="15.75" customHeight="1">
      <c r="A25" s="52"/>
      <c r="B25" s="98" t="s">
        <v>76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ht="96.0" customHeight="1">
      <c r="A26" s="52"/>
      <c r="B26" s="99" t="s">
        <v>77</v>
      </c>
      <c r="C26" s="100" t="s">
        <v>78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ht="15.75" customHeight="1">
      <c r="A27" s="52"/>
      <c r="B27" s="101" t="s">
        <v>79</v>
      </c>
      <c r="C27" s="10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ht="15.75" customHeight="1">
      <c r="A28" s="52"/>
      <c r="B28" s="103" t="s">
        <v>80</v>
      </c>
      <c r="C28" s="10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15.75" customHeight="1">
      <c r="A29" s="52"/>
      <c r="B29" s="101" t="s">
        <v>81</v>
      </c>
      <c r="C29" s="10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ht="1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ht="15.75" customHeight="1">
      <c r="A31" s="52"/>
      <c r="B31" s="104" t="s">
        <v>82</v>
      </c>
      <c r="C31" s="23"/>
      <c r="D31" s="105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ht="33.75" customHeight="1">
      <c r="A32" s="52"/>
      <c r="B32" s="106" t="s">
        <v>83</v>
      </c>
      <c r="C32" s="107" t="s">
        <v>84</v>
      </c>
      <c r="D32" s="108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ht="15.75" customHeight="1">
      <c r="A33" s="52"/>
      <c r="B33" s="109" t="s">
        <v>85</v>
      </c>
      <c r="C33" s="110" t="s">
        <v>86</v>
      </c>
      <c r="D33" s="11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ht="13.5" customHeight="1">
      <c r="A34" s="52"/>
      <c r="B34" s="112" t="s">
        <v>87</v>
      </c>
      <c r="C34" s="101" t="s">
        <v>88</v>
      </c>
      <c r="D34" s="11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ht="18.0" customHeight="1">
      <c r="A35" s="52"/>
      <c r="B35" s="114" t="s">
        <v>89</v>
      </c>
      <c r="C35" s="101" t="s">
        <v>90</v>
      </c>
      <c r="D35" s="11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ht="15.75" customHeight="1">
      <c r="A36" s="52"/>
      <c r="B36" s="115" t="s">
        <v>91</v>
      </c>
      <c r="C36" s="116" t="s">
        <v>92</v>
      </c>
      <c r="D36" s="117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ht="1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ht="15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ht="15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ht="15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ht="15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ht="15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ht="1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ht="1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ht="1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ht="1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ht="1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ht="1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ht="1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ht="15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ht="15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ht="1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ht="1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ht="1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ht="1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ht="1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ht="1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ht="1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ht="1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ht="1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ht="1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ht="1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ht="1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ht="1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ht="1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ht="15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ht="15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ht="15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ht="15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ht="15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ht="15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ht="15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ht="15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ht="15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ht="15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ht="15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ht="15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ht="15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ht="15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ht="15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ht="15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ht="15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ht="15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ht="15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ht="15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ht="15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ht="15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ht="15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ht="15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ht="15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ht="15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ht="15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ht="15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ht="15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ht="15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ht="15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ht="15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ht="15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ht="15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ht="15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ht="15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ht="15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ht="15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ht="15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ht="15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ht="15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ht="15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ht="15.7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ht="15.7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ht="15.7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ht="15.7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ht="15.7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ht="15.7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ht="15.7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ht="15.7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ht="15.7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ht="15.7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ht="15.7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ht="15.7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ht="15.7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ht="15.7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ht="15.7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ht="15.7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ht="15.7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ht="15.7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ht="15.7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ht="15.7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ht="15.7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ht="15.7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ht="15.7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ht="15.7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ht="15.7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ht="15.7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ht="15.7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ht="15.7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ht="15.7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ht="15.7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ht="15.7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ht="15.7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ht="15.7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ht="15.7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ht="15.7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ht="15.7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ht="15.7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ht="15.7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ht="15.7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ht="15.7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ht="15.7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ht="15.7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ht="15.7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ht="15.7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ht="15.7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ht="15.7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ht="15.7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ht="15.7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ht="15.7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ht="15.7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ht="15.7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ht="15.7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ht="15.7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ht="15.7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ht="15.7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ht="15.7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ht="15.7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ht="15.7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ht="15.7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ht="15.7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ht="15.7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ht="15.7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ht="15.7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ht="15.7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ht="15.7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ht="15.7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ht="15.7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ht="15.7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ht="15.7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ht="15.7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34">
    <mergeCell ref="B2:B4"/>
    <mergeCell ref="C2:P4"/>
    <mergeCell ref="B5:P5"/>
    <mergeCell ref="C6:P6"/>
    <mergeCell ref="C7:P7"/>
    <mergeCell ref="K8:L8"/>
    <mergeCell ref="M8:P8"/>
    <mergeCell ref="C8:J8"/>
    <mergeCell ref="C9:P9"/>
    <mergeCell ref="B10:P10"/>
    <mergeCell ref="B11:P11"/>
    <mergeCell ref="B12:B13"/>
    <mergeCell ref="C12:D13"/>
    <mergeCell ref="E12:P12"/>
    <mergeCell ref="L20:P20"/>
    <mergeCell ref="M21:P21"/>
    <mergeCell ref="C14:D14"/>
    <mergeCell ref="C15:D15"/>
    <mergeCell ref="B16:D16"/>
    <mergeCell ref="B17:D17"/>
    <mergeCell ref="B19:P19"/>
    <mergeCell ref="B20:G21"/>
    <mergeCell ref="H20:K20"/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</mergeCells>
  <conditionalFormatting sqref="H22:K23">
    <cfRule type="containsBlanks" dxfId="0" priority="1" stopIfTrue="1">
      <formula>LEN(TRIM(H22))=0</formula>
    </cfRule>
  </conditionalFormatting>
  <conditionalFormatting sqref="H22:K23">
    <cfRule type="cellIs" dxfId="1" priority="2" operator="greaterThan">
      <formula>0.9</formula>
    </cfRule>
  </conditionalFormatting>
  <conditionalFormatting sqref="H22:K23">
    <cfRule type="cellIs" dxfId="2" priority="3" operator="between">
      <formula>0.7</formula>
      <formula>0.9</formula>
    </cfRule>
  </conditionalFormatting>
  <conditionalFormatting sqref="H22:K23">
    <cfRule type="cellIs" dxfId="3" priority="4" operator="lessThan">
      <formula>0.7</formula>
    </cfRule>
  </conditionalFormatting>
  <dataValidations>
    <dataValidation type="list" allowBlank="1" showErrorMessage="1" sqref="C8">
      <formula1>Fuente!$A$34:$A$38</formula1>
    </dataValidation>
    <dataValidation type="list" allowBlank="1" showErrorMessage="1" sqref="L22:L23">
      <formula1>Fuente!$B$34:$B$36</formula1>
    </dataValidation>
    <dataValidation type="list" allowBlank="1" showErrorMessage="1" sqref="C7">
      <formula1>Fuente!$A$20:$A$30</formula1>
    </dataValidation>
  </dataValidations>
  <printOptions/>
  <pageMargins bottom="1.0" footer="0.0" header="0.0" left="0.75" right="0.75" top="1.0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0"/>
    <col customWidth="1" min="2" max="2" width="33.44"/>
    <col customWidth="1" min="3" max="3" width="89.33"/>
    <col customWidth="1" min="4" max="26" width="10.89"/>
  </cols>
  <sheetData>
    <row r="1" ht="15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ht="15.75" customHeight="1">
      <c r="A2" s="96"/>
      <c r="B2" s="118" t="s">
        <v>93</v>
      </c>
      <c r="C2" s="119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ht="15.75" customHeight="1">
      <c r="A3" s="96"/>
      <c r="B3" s="120"/>
      <c r="C3" s="120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ht="15.75" customHeight="1">
      <c r="A4" s="96"/>
      <c r="B4" s="121" t="s">
        <v>94</v>
      </c>
      <c r="C4" s="121" t="s">
        <v>95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ht="15.75" customHeight="1">
      <c r="A5" s="96"/>
      <c r="B5" s="118" t="s">
        <v>96</v>
      </c>
      <c r="C5" s="11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ht="15.75" customHeight="1">
      <c r="A6" s="96"/>
      <c r="B6" s="122" t="s">
        <v>2</v>
      </c>
      <c r="C6" s="123" t="s">
        <v>97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ht="15.75" customHeight="1">
      <c r="A7" s="96"/>
      <c r="B7" s="122" t="s">
        <v>98</v>
      </c>
      <c r="C7" s="123" t="s">
        <v>97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ht="15.75" customHeight="1">
      <c r="A8" s="96"/>
      <c r="B8" s="122" t="s">
        <v>99</v>
      </c>
      <c r="C8" s="123" t="s">
        <v>100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ht="15.75" customHeight="1">
      <c r="A9" s="96"/>
      <c r="B9" s="122" t="s">
        <v>101</v>
      </c>
      <c r="C9" s="124" t="s">
        <v>102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ht="15.75" customHeight="1">
      <c r="A10" s="96"/>
      <c r="B10" s="122" t="s">
        <v>103</v>
      </c>
      <c r="C10" s="123" t="s">
        <v>104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ht="210.75" customHeight="1">
      <c r="A11" s="96"/>
      <c r="B11" s="122" t="s">
        <v>105</v>
      </c>
      <c r="C11" s="125" t="s">
        <v>106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ht="15.75" customHeight="1">
      <c r="A12" s="96"/>
      <c r="B12" s="122" t="s">
        <v>14</v>
      </c>
      <c r="C12" s="124" t="s">
        <v>107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ht="15.75" customHeight="1">
      <c r="A13" s="96"/>
      <c r="B13" s="122" t="s">
        <v>108</v>
      </c>
      <c r="C13" s="124" t="s">
        <v>109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ht="79.5" customHeight="1">
      <c r="A14" s="96"/>
      <c r="B14" s="122" t="s">
        <v>110</v>
      </c>
      <c r="C14" s="126" t="s">
        <v>111</v>
      </c>
      <c r="D14" s="96"/>
      <c r="E14" s="96"/>
      <c r="F14" s="96"/>
      <c r="G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ht="15.75" customHeight="1">
      <c r="A15" s="96"/>
      <c r="B15" s="122" t="s">
        <v>112</v>
      </c>
      <c r="C15" s="124" t="s">
        <v>113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ht="15.75" customHeight="1">
      <c r="A16" s="96"/>
      <c r="B16" s="122" t="s">
        <v>114</v>
      </c>
      <c r="C16" s="124" t="s">
        <v>115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ht="15.75" customHeight="1">
      <c r="A17" s="96"/>
      <c r="B17" s="122" t="s">
        <v>116</v>
      </c>
      <c r="C17" s="123" t="s">
        <v>117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ht="15.75" customHeight="1">
      <c r="A18" s="96"/>
      <c r="B18" s="122" t="s">
        <v>118</v>
      </c>
      <c r="C18" s="124" t="s">
        <v>119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ht="15.75" customHeight="1">
      <c r="A19" s="96"/>
      <c r="B19" s="127" t="s">
        <v>120</v>
      </c>
      <c r="C19" s="128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ht="24.75" customHeight="1">
      <c r="A20" s="96"/>
      <c r="B20" s="122" t="s">
        <v>121</v>
      </c>
      <c r="C20" s="129" t="s">
        <v>122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ht="24.75" customHeight="1">
      <c r="A21" s="96"/>
      <c r="B21" s="130" t="s">
        <v>42</v>
      </c>
      <c r="C21" s="131" t="s">
        <v>123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ht="48.75" customHeight="1">
      <c r="A22" s="96"/>
      <c r="B22" s="130" t="s">
        <v>46</v>
      </c>
      <c r="C22" s="132" t="s">
        <v>124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ht="24.75" customHeight="1">
      <c r="A23" s="96"/>
      <c r="B23" s="130" t="s">
        <v>47</v>
      </c>
      <c r="C23" s="131" t="s">
        <v>125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ht="66.75" customHeight="1">
      <c r="A24" s="96"/>
      <c r="B24" s="130" t="s">
        <v>63</v>
      </c>
      <c r="C24" s="132" t="s">
        <v>126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ht="24.75" customHeight="1">
      <c r="A25" s="96"/>
      <c r="B25" s="122" t="s">
        <v>127</v>
      </c>
      <c r="C25" s="131" t="s">
        <v>128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ht="24.75" customHeight="1">
      <c r="A26" s="96"/>
      <c r="B26" s="130" t="s">
        <v>66</v>
      </c>
      <c r="C26" s="131" t="s">
        <v>129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ht="15.75" customHeight="1">
      <c r="A27" s="96"/>
      <c r="B27" s="118" t="s">
        <v>130</v>
      </c>
      <c r="C27" s="119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ht="48.0" customHeight="1">
      <c r="A28" s="96"/>
      <c r="B28" s="122" t="s">
        <v>131</v>
      </c>
      <c r="C28" s="124" t="s">
        <v>132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ht="15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ht="15.7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ht="15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ht="15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ht="15.7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ht="15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ht="15.7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ht="15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ht="15.7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ht="15.7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ht="15.7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15.7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ht="15.7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ht="15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ht="15.7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ht="15.7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ht="15.7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ht="15.7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ht="15.7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ht="15.7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ht="15.7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ht="15.7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ht="15.7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ht="15.7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ht="15.7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ht="15.7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ht="15.7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ht="15.7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ht="15.7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ht="15.7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ht="15.7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ht="15.7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ht="15.7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ht="15.7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ht="15.7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ht="15.7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ht="15.7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ht="15.7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ht="15.7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ht="15.7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ht="15.7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ht="15.7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ht="15.7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ht="15.75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ht="15.7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ht="15.75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ht="15.7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ht="15.75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ht="15.75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ht="15.75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ht="15.75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ht="15.75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ht="15.75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ht="15.7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ht="15.75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ht="15.7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ht="15.7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ht="15.7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ht="15.7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ht="15.7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ht="15.7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ht="15.7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ht="15.7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ht="15.7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ht="15.7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ht="15.7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ht="15.7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ht="15.7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ht="15.7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ht="15.7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ht="15.7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ht="15.7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ht="15.7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ht="15.7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ht="15.7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ht="15.7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ht="15.7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ht="15.7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ht="15.7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ht="15.7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ht="15.7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ht="15.7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ht="15.75" customHeight="1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ht="15.7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ht="15.7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ht="15.7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ht="15.7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ht="15.75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ht="15.75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ht="15.7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ht="15.7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ht="15.7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ht="15.75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ht="15.75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ht="15.75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ht="15.7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ht="15.75" customHeigh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ht="15.75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ht="15.75" customHeigh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ht="15.7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ht="15.75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ht="15.7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ht="15.75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ht="15.7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ht="15.7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ht="15.7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ht="15.75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ht="15.75" customHeight="1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ht="15.75" customHeight="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ht="15.75" customHeight="1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ht="15.75" customHeight="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ht="15.75" customHeight="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ht="15.75" customHeight="1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ht="15.7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ht="15.75" customHeight="1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ht="15.75" customHeight="1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ht="15.75" customHeight="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ht="15.75" customHeight="1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ht="15.75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ht="15.75" customHeight="1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ht="15.75" customHeight="1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ht="15.75" customHeight="1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ht="15.75" customHeight="1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ht="15.75" customHeigh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ht="15.75" customHeight="1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ht="15.75" customHeight="1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ht="15.75" customHeight="1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ht="15.75" customHeight="1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ht="15.75" customHeight="1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ht="15.75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ht="15.75" customHeight="1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ht="15.75" customHeight="1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ht="15.75" customHeight="1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ht="15.75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ht="15.75" customHeight="1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ht="15.75" customHeight="1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ht="15.75" customHeight="1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ht="15.75" customHeight="1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ht="15.75" customHeight="1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ht="15.75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ht="15.75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ht="15.75" customHeight="1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ht="15.75" customHeight="1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ht="15.75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ht="15.75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ht="15.75" customHeight="1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ht="15.75" customHeight="1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ht="15.75" customHeight="1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ht="15.75" customHeight="1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ht="15.75" customHeight="1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ht="15.75" customHeight="1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ht="15.75" customHeight="1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ht="15.75" customHeight="1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ht="15.75" customHeight="1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ht="15.75" customHeight="1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ht="15.75" customHeight="1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ht="15.75" customHeight="1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ht="15.75" customHeight="1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ht="15.75" customHeight="1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ht="15.75" customHeight="1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ht="15.75" customHeight="1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ht="15.75" customHeight="1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ht="15.75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ht="15.75" customHeight="1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ht="15.75" customHeight="1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ht="15.75" customHeight="1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ht="15.75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ht="15.75" customHeigh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ht="15.75" customHeight="1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ht="15.75" customHeight="1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ht="15.75" customHeight="1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ht="15.75" customHeight="1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ht="15.75" customHeight="1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ht="15.75" customHeight="1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ht="15.75" customHeight="1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ht="15.75" customHeight="1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ht="15.75" customHeight="1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ht="15.75" customHeight="1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ht="15.75" customHeight="1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ht="15.75" customHeight="1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ht="15.75" customHeight="1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ht="15.75" customHeight="1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ht="15.75" customHeight="1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ht="15.75" customHeight="1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ht="15.75" customHeight="1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ht="15.75" customHeight="1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ht="15.75" customHeight="1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ht="15.75" customHeight="1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ht="15.75" customHeight="1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ht="15.75" customHeight="1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ht="15.75" customHeight="1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ht="15.75" customHeight="1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ht="15.75" customHeight="1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ht="15.75" customHeight="1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ht="15.75" customHeight="1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ht="15.75" customHeight="1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ht="15.75" customHeight="1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ht="15.75" customHeight="1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ht="15.75" customHeight="1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ht="15.75" customHeight="1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ht="15.75" customHeight="1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ht="15.75" customHeight="1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ht="15.7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ht="15.75" customHeight="1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ht="15.7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ht="15.7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ht="15.75" customHeight="1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ht="15.75" customHeight="1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ht="15.75" customHeight="1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ht="15.75" customHeight="1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ht="15.75" customHeight="1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ht="15.75" customHeight="1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ht="15.75" customHeight="1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ht="15.75" customHeight="1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ht="15.75" customHeight="1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ht="15.75" customHeight="1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ht="15.75" customHeight="1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ht="15.75" customHeight="1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ht="15.75" customHeight="1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ht="15.75" customHeight="1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ht="15.75" customHeight="1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ht="15.75" customHeight="1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ht="15.75" customHeight="1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ht="15.75" customHeight="1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ht="15.75" customHeight="1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ht="15.75" customHeight="1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ht="15.75" customHeight="1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ht="15.75" customHeight="1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ht="15.75" customHeight="1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ht="15.75" customHeight="1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ht="15.75" customHeight="1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ht="15.75" customHeight="1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ht="15.75" customHeight="1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ht="15.75" customHeight="1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ht="15.75" customHeight="1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ht="15.75" customHeight="1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ht="15.75" customHeight="1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ht="15.75" customHeight="1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ht="15.75" customHeight="1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ht="15.75" customHeight="1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ht="15.75" customHeight="1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ht="15.75" customHeight="1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ht="15.75" customHeight="1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ht="15.75" customHeight="1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ht="15.75" customHeight="1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ht="15.75" customHeight="1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ht="15.75" customHeight="1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ht="15.75" customHeight="1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ht="15.75" customHeight="1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ht="15.75" customHeight="1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ht="15.75" customHeight="1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ht="15.7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ht="15.7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ht="15.7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ht="15.7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ht="15.7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ht="15.7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ht="15.7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ht="15.7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ht="15.7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ht="15.7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ht="15.7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ht="15.7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ht="15.7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ht="15.7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ht="15.7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ht="15.7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ht="15.7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ht="15.7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ht="15.7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ht="15.7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ht="15.7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ht="15.75" customHeight="1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ht="15.75" customHeight="1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ht="15.75" customHeight="1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ht="15.75" customHeight="1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ht="15.75" customHeight="1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ht="15.75" customHeight="1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ht="15.75" customHeight="1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ht="15.75" customHeight="1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ht="15.75" customHeight="1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ht="15.75" customHeight="1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ht="15.75" customHeight="1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ht="15.75" customHeight="1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ht="15.75" customHeight="1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ht="15.75" customHeight="1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ht="15.75" customHeight="1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ht="15.75" customHeight="1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ht="15.75" customHeight="1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ht="15.75" customHeight="1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ht="15.75" customHeight="1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ht="15.75" customHeight="1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ht="15.75" customHeight="1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ht="15.75" customHeight="1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ht="15.75" customHeight="1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ht="15.75" customHeight="1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ht="15.75" customHeight="1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ht="15.75" customHeight="1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ht="15.75" customHeight="1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ht="15.75" customHeight="1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ht="15.75" customHeight="1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ht="15.75" customHeight="1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ht="15.75" customHeight="1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ht="15.75" customHeight="1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ht="15.75" customHeight="1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ht="15.75" customHeight="1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ht="15.75" customHeight="1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ht="15.75" customHeight="1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ht="15.75" customHeight="1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ht="15.75" customHeight="1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ht="15.75" customHeight="1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ht="15.75" customHeight="1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ht="15.75" customHeight="1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ht="15.75" customHeight="1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ht="15.75" customHeight="1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ht="15.75" customHeight="1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ht="15.75" customHeight="1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ht="15.75" customHeight="1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ht="15.75" customHeight="1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ht="15.75" customHeight="1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ht="15.75" customHeight="1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ht="15.75" customHeight="1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ht="15.75" customHeight="1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ht="15.75" customHeight="1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ht="15.75" customHeight="1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ht="15.75" customHeight="1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ht="15.75" customHeight="1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ht="15.75" customHeight="1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ht="15.75" customHeight="1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ht="15.75" customHeight="1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ht="15.75" customHeight="1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ht="15.75" customHeight="1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ht="15.7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ht="15.7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ht="15.75" customHeight="1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ht="15.75" customHeight="1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ht="15.75" customHeight="1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ht="15.75" customHeight="1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ht="15.75" customHeight="1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ht="15.75" customHeight="1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ht="15.75" customHeight="1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ht="15.75" customHeight="1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ht="15.75" customHeight="1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ht="15.75" customHeight="1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ht="15.75" customHeight="1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ht="15.75" customHeight="1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ht="15.75" customHeight="1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ht="15.75" customHeight="1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ht="15.75" customHeight="1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ht="15.75" customHeight="1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ht="15.75" customHeight="1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ht="15.75" customHeight="1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ht="15.75" customHeight="1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ht="15.75" customHeight="1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ht="15.75" customHeight="1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ht="15.75" customHeight="1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ht="15.75" customHeight="1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ht="15.75" customHeight="1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ht="15.75" customHeight="1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ht="15.75" customHeight="1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ht="15.75" customHeight="1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ht="15.75" customHeight="1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ht="15.75" customHeight="1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ht="15.75" customHeight="1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ht="15.75" customHeight="1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ht="15.75" customHeight="1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ht="15.75" customHeight="1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ht="15.75" customHeight="1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ht="15.75" customHeight="1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ht="15.75" customHeight="1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ht="15.75" customHeight="1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ht="15.75" customHeight="1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ht="15.75" customHeight="1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ht="15.75" customHeight="1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ht="15.75" customHeight="1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ht="15.75" customHeight="1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ht="15.75" customHeight="1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ht="15.75" customHeight="1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ht="15.75" customHeight="1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ht="15.75" customHeight="1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ht="15.75" customHeight="1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ht="15.75" customHeight="1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ht="15.75" customHeight="1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ht="15.75" customHeight="1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ht="15.75" customHeight="1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ht="15.75" customHeight="1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ht="15.75" customHeight="1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ht="15.75" customHeight="1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ht="15.75" customHeight="1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ht="15.75" customHeight="1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ht="15.75" customHeight="1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ht="15.75" customHeight="1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ht="15.75" customHeight="1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ht="15.75" customHeight="1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ht="15.75" customHeight="1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ht="15.75" customHeight="1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ht="15.7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ht="15.7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ht="15.75" customHeight="1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ht="15.75" customHeight="1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ht="15.75" customHeight="1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ht="15.75" customHeight="1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ht="15.75" customHeight="1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ht="15.75" customHeight="1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ht="15.75" customHeight="1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ht="15.75" customHeight="1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ht="15.75" customHeight="1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ht="15.75" customHeight="1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ht="15.75" customHeight="1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ht="15.75" customHeight="1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ht="15.75" customHeight="1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ht="15.75" customHeight="1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ht="15.75" customHeight="1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ht="15.75" customHeight="1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ht="15.75" customHeight="1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ht="15.75" customHeight="1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ht="15.75" customHeight="1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ht="15.75" customHeight="1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ht="15.75" customHeight="1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ht="15.75" customHeight="1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ht="15.75" customHeight="1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ht="15.75" customHeight="1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ht="15.75" customHeight="1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ht="15.75" customHeight="1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ht="15.75" customHeight="1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ht="15.75" customHeight="1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ht="15.75" customHeight="1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ht="15.75" customHeight="1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ht="15.75" customHeight="1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ht="15.75" customHeight="1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ht="15.75" customHeight="1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ht="15.75" customHeight="1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ht="15.75" customHeight="1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ht="15.75" customHeight="1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ht="15.75" customHeight="1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ht="15.75" customHeight="1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ht="15.75" customHeight="1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ht="15.75" customHeight="1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ht="15.75" customHeight="1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ht="15.75" customHeight="1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ht="15.75" customHeight="1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ht="15.75" customHeight="1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ht="15.75" customHeight="1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ht="15.75" customHeight="1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ht="15.75" customHeight="1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ht="15.75" customHeight="1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ht="15.75" customHeight="1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ht="15.75" customHeight="1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ht="15.75" customHeight="1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ht="15.75" customHeight="1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ht="15.75" customHeight="1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ht="15.75" customHeight="1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ht="15.75" customHeight="1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ht="15.75" customHeight="1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ht="15.75" customHeight="1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ht="15.75" customHeight="1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ht="15.75" customHeight="1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ht="15.75" customHeight="1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ht="15.75" customHeight="1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ht="15.75" customHeight="1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ht="15.75" customHeight="1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ht="15.75" customHeight="1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ht="15.75" customHeight="1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ht="15.75" customHeight="1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ht="15.75" customHeight="1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ht="15.75" customHeight="1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ht="15.75" customHeight="1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ht="15.75" customHeight="1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ht="15.75" customHeight="1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ht="15.75" customHeight="1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ht="15.75" customHeight="1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ht="15.75" customHeight="1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ht="15.75" customHeight="1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ht="15.75" customHeight="1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ht="15.75" customHeight="1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ht="15.75" customHeight="1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ht="15.75" customHeight="1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ht="15.75" customHeight="1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ht="15.75" customHeight="1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ht="15.75" customHeight="1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ht="15.75" customHeight="1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ht="15.75" customHeight="1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ht="15.75" customHeight="1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ht="15.75" customHeight="1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ht="15.75" customHeight="1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ht="15.75" customHeight="1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ht="15.75" customHeight="1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ht="15.75" customHeight="1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ht="15.75" customHeight="1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ht="15.75" customHeight="1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ht="15.75" customHeight="1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ht="15.75" customHeight="1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ht="15.75" customHeight="1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ht="15.75" customHeight="1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ht="15.75" customHeight="1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ht="15.75" customHeight="1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ht="15.75" customHeight="1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ht="15.75" customHeight="1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ht="15.75" customHeight="1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ht="15.75" customHeight="1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ht="15.75" customHeight="1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ht="15.75" customHeight="1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ht="15.75" customHeight="1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ht="15.75" customHeight="1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ht="15.75" customHeight="1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ht="15.75" customHeight="1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ht="15.75" customHeight="1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ht="15.75" customHeight="1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ht="15.75" customHeight="1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ht="15.75" customHeight="1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ht="15.75" customHeight="1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ht="15.75" customHeight="1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ht="15.75" customHeight="1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ht="15.75" customHeight="1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ht="15.75" customHeight="1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ht="15.75" customHeight="1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ht="15.75" customHeight="1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ht="15.75" customHeight="1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ht="15.75" customHeight="1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ht="15.75" customHeight="1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ht="15.75" customHeight="1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ht="15.75" customHeight="1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ht="15.75" customHeight="1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ht="15.75" customHeight="1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ht="15.75" customHeight="1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ht="15.75" customHeight="1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ht="15.75" customHeight="1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ht="15.75" customHeight="1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ht="15.75" customHeight="1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ht="15.75" customHeight="1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ht="15.75" customHeight="1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ht="15.75" customHeight="1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ht="15.75" customHeight="1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ht="15.75" customHeight="1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ht="15.75" customHeight="1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ht="15.75" customHeight="1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ht="15.75" customHeight="1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ht="15.75" customHeight="1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ht="15.75" customHeight="1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ht="15.75" customHeight="1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ht="15.75" customHeight="1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ht="15.75" customHeight="1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ht="15.75" customHeight="1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ht="15.75" customHeight="1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ht="15.75" customHeight="1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ht="15.75" customHeight="1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ht="15.75" customHeight="1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ht="15.75" customHeight="1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ht="15.75" customHeight="1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ht="15.75" customHeight="1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ht="15.75" customHeight="1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ht="15.75" customHeight="1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ht="15.75" customHeight="1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ht="15.75" customHeight="1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ht="15.75" customHeight="1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ht="15.75" customHeight="1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ht="15.75" customHeight="1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ht="15.75" customHeight="1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ht="15.75" customHeight="1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ht="15.75" customHeight="1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ht="15.75" customHeight="1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ht="15.75" customHeight="1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ht="15.75" customHeight="1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ht="15.75" customHeight="1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ht="15.75" customHeight="1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ht="15.75" customHeight="1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ht="15.75" customHeight="1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ht="15.75" customHeight="1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ht="15.75" customHeight="1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ht="15.75" customHeight="1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ht="15.75" customHeight="1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ht="15.75" customHeight="1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ht="15.75" customHeight="1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ht="15.75" customHeight="1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ht="15.75" customHeight="1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ht="15.75" customHeight="1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ht="15.75" customHeight="1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ht="15.75" customHeight="1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ht="15.75" customHeight="1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ht="15.75" customHeight="1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ht="15.75" customHeight="1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ht="15.75" customHeight="1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ht="15.75" customHeight="1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ht="15.75" customHeight="1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ht="15.75" customHeight="1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ht="15.75" customHeight="1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ht="15.75" customHeight="1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ht="15.75" customHeight="1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ht="15.75" customHeight="1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ht="15.75" customHeight="1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ht="15.75" customHeight="1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ht="15.75" customHeight="1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ht="15.75" customHeight="1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ht="15.75" customHeight="1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ht="15.75" customHeight="1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ht="15.75" customHeight="1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ht="15.75" customHeight="1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ht="15.75" customHeight="1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ht="15.75" customHeight="1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ht="15.75" customHeight="1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ht="15.75" customHeight="1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ht="15.75" customHeight="1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ht="15.75" customHeight="1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ht="15.75" customHeight="1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ht="15.75" customHeight="1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ht="15.75" customHeight="1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ht="15.75" customHeight="1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ht="15.75" customHeight="1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ht="15.75" customHeight="1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ht="15.75" customHeight="1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ht="15.75" customHeight="1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ht="15.75" customHeight="1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ht="15.75" customHeight="1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ht="15.75" customHeight="1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ht="15.75" customHeight="1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ht="15.75" customHeight="1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ht="15.75" customHeight="1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ht="15.75" customHeight="1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ht="15.75" customHeight="1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ht="15.75" customHeight="1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ht="15.75" customHeight="1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ht="15.75" customHeight="1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ht="15.75" customHeight="1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ht="15.75" customHeight="1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ht="15.75" customHeight="1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ht="15.75" customHeight="1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ht="15.75" customHeight="1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ht="15.75" customHeight="1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ht="15.75" customHeight="1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ht="15.75" customHeight="1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ht="15.75" customHeight="1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ht="15.75" customHeight="1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ht="15.75" customHeight="1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ht="15.75" customHeight="1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ht="15.75" customHeight="1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ht="15.75" customHeight="1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ht="15.75" customHeight="1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ht="15.75" customHeight="1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ht="15.75" customHeight="1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ht="15.75" customHeight="1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ht="15.75" customHeight="1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ht="15.75" customHeight="1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ht="15.75" customHeight="1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ht="15.75" customHeight="1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ht="15.75" customHeight="1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ht="15.75" customHeight="1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ht="15.75" customHeight="1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ht="15.75" customHeight="1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ht="15.75" customHeight="1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ht="15.75" customHeight="1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ht="15.75" customHeight="1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ht="15.75" customHeight="1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ht="15.75" customHeight="1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ht="15.75" customHeight="1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ht="15.75" customHeight="1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ht="15.75" customHeight="1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ht="15.75" customHeight="1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ht="15.75" customHeight="1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ht="15.75" customHeight="1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ht="15.75" customHeight="1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ht="15.75" customHeight="1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ht="15.75" customHeight="1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ht="15.75" customHeight="1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ht="15.75" customHeight="1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ht="15.75" customHeight="1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ht="15.75" customHeight="1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ht="15.75" customHeight="1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ht="15.75" customHeight="1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ht="15.75" customHeight="1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ht="15.75" customHeight="1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ht="15.75" customHeight="1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ht="15.75" customHeight="1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ht="15.75" customHeight="1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ht="15.75" customHeight="1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ht="15.75" customHeight="1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ht="15.75" customHeight="1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ht="15.75" customHeight="1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ht="15.75" customHeight="1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ht="15.75" customHeight="1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ht="15.75" customHeight="1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ht="15.75" customHeight="1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ht="15.75" customHeight="1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ht="15.75" customHeight="1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ht="15.75" customHeight="1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ht="15.75" customHeight="1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ht="15.75" customHeight="1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ht="15.75" customHeight="1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ht="15.75" customHeight="1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ht="15.75" customHeight="1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ht="15.75" customHeight="1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ht="15.75" customHeight="1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ht="15.75" customHeight="1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ht="15.75" customHeight="1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ht="15.75" customHeight="1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ht="15.75" customHeight="1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ht="15.75" customHeight="1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ht="15.75" customHeight="1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ht="15.75" customHeight="1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ht="15.75" customHeight="1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ht="15.75" customHeight="1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ht="15.75" customHeight="1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ht="15.75" customHeight="1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ht="15.75" customHeight="1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ht="15.75" customHeight="1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ht="15.75" customHeight="1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ht="15.75" customHeight="1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ht="15.75" customHeight="1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ht="15.75" customHeight="1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ht="15.75" customHeight="1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ht="15.75" customHeight="1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ht="15.75" customHeight="1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ht="15.75" customHeight="1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ht="15.75" customHeight="1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ht="15.75" customHeight="1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ht="15.75" customHeight="1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ht="15.75" customHeight="1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ht="15.75" customHeight="1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ht="15.75" customHeight="1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ht="15.75" customHeight="1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ht="15.75" customHeight="1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ht="15.75" customHeight="1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ht="15.75" customHeight="1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ht="15.75" customHeight="1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ht="15.75" customHeight="1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ht="15.75" customHeight="1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ht="15.75" customHeight="1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ht="15.75" customHeight="1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ht="15.75" customHeight="1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ht="15.75" customHeight="1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ht="15.75" customHeight="1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ht="15.75" customHeight="1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ht="15.75" customHeight="1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ht="15.75" customHeight="1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ht="15.75" customHeight="1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ht="15.75" customHeight="1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ht="15.75" customHeight="1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ht="15.75" customHeight="1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ht="15.75" customHeight="1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ht="15.75" customHeight="1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ht="15.75" customHeight="1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ht="15.75" customHeight="1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ht="15.75" customHeight="1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ht="15.75" customHeight="1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ht="15.75" customHeight="1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ht="15.75" customHeight="1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ht="15.75" customHeight="1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ht="15.75" customHeight="1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ht="15.75" customHeight="1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ht="15.75" customHeight="1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ht="15.75" customHeight="1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ht="15.75" customHeight="1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ht="15.75" customHeight="1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ht="15.75" customHeight="1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ht="15.75" customHeight="1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ht="15.75" customHeight="1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ht="15.75" customHeight="1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ht="15.75" customHeight="1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ht="15.75" customHeight="1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ht="15.75" customHeight="1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ht="15.75" customHeight="1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ht="15.75" customHeight="1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ht="15.75" customHeight="1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ht="15.75" customHeight="1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ht="15.75" customHeight="1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ht="15.75" customHeight="1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ht="15.75" customHeight="1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ht="15.75" customHeight="1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ht="15.75" customHeight="1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ht="15.75" customHeight="1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ht="15.75" customHeight="1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ht="15.75" customHeight="1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ht="15.75" customHeight="1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ht="15.75" customHeight="1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ht="15.75" customHeight="1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ht="15.75" customHeight="1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ht="15.75" customHeight="1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ht="15.75" customHeight="1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ht="15.75" customHeight="1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ht="15.75" customHeight="1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ht="15.75" customHeight="1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ht="15.75" customHeight="1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ht="15.75" customHeight="1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ht="15.75" customHeight="1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ht="15.75" customHeight="1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ht="15.75" customHeight="1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ht="15.75" customHeight="1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ht="15.75" customHeight="1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ht="15.75" customHeight="1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ht="15.75" customHeight="1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ht="15.75" customHeight="1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ht="15.75" customHeight="1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ht="15.75" customHeight="1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ht="15.75" customHeight="1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ht="15.75" customHeight="1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ht="15.75" customHeight="1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ht="15.75" customHeight="1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ht="15.75" customHeight="1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ht="15.75" customHeight="1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ht="15.75" customHeight="1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ht="15.75" customHeight="1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ht="15.75" customHeight="1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ht="15.75" customHeight="1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ht="15.75" customHeight="1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ht="15.75" customHeight="1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ht="15.75" customHeight="1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ht="15.75" customHeight="1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ht="15.75" customHeight="1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ht="15.75" customHeight="1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ht="15.75" customHeight="1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ht="15.75" customHeight="1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ht="15.75" customHeight="1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ht="15.75" customHeight="1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ht="15.75" customHeight="1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ht="15.75" customHeight="1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ht="15.75" customHeight="1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ht="15.75" customHeight="1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ht="15.75" customHeight="1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ht="15.75" customHeight="1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ht="15.75" customHeight="1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ht="15.75" customHeight="1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ht="15.75" customHeight="1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ht="15.75" customHeight="1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ht="15.75" customHeight="1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ht="15.75" customHeight="1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ht="15.75" customHeight="1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ht="15.75" customHeight="1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ht="15.75" customHeight="1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ht="15.75" customHeight="1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ht="15.75" customHeight="1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ht="15.75" customHeight="1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ht="15.75" customHeight="1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ht="15.75" customHeight="1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ht="15.75" customHeight="1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ht="15.75" customHeight="1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ht="15.75" customHeight="1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ht="15.75" customHeight="1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ht="15.75" customHeight="1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ht="15.75" customHeight="1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ht="15.75" customHeight="1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ht="15.75" customHeight="1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ht="15.75" customHeight="1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ht="15.75" customHeight="1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ht="15.75" customHeight="1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ht="15.75" customHeight="1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ht="15.75" customHeight="1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ht="15.75" customHeight="1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ht="15.75" customHeight="1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ht="15.75" customHeight="1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ht="15.75" customHeight="1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ht="15.75" customHeight="1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ht="15.75" customHeight="1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ht="15.75" customHeight="1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ht="15.75" customHeight="1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ht="15.75" customHeight="1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ht="15.75" customHeight="1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ht="15.75" customHeight="1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ht="15.75" customHeight="1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ht="15.75" customHeight="1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ht="15.75" customHeight="1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ht="15.75" customHeight="1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ht="15.75" customHeight="1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ht="15.75" customHeight="1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ht="15.75" customHeight="1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ht="15.75" customHeight="1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ht="15.75" customHeight="1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ht="15.75" customHeight="1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ht="15.75" customHeight="1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ht="15.75" customHeight="1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ht="15.75" customHeight="1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ht="15.75" customHeight="1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ht="15.75" customHeight="1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ht="15.75" customHeight="1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ht="15.75" customHeight="1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ht="15.75" customHeight="1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ht="15.75" customHeight="1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ht="15.75" customHeight="1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ht="15.75" customHeight="1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ht="15.75" customHeight="1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ht="15.75" customHeight="1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ht="15.75" customHeight="1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ht="15.75" customHeight="1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ht="15.75" customHeight="1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ht="15.75" customHeight="1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ht="15.75" customHeight="1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ht="15.75" customHeight="1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ht="15.75" customHeight="1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ht="15.75" customHeight="1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ht="15.75" customHeight="1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ht="15.75" customHeight="1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ht="15.75" customHeight="1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ht="15.75" customHeight="1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ht="15.75" customHeight="1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ht="15.75" customHeight="1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ht="15.75" customHeight="1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ht="15.75" customHeight="1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ht="15.75" customHeight="1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ht="15.75" customHeight="1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ht="15.75" customHeight="1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ht="15.75" customHeight="1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ht="15.75" customHeight="1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ht="15.75" customHeight="1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ht="15.75" customHeight="1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ht="15.75" customHeight="1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ht="15.75" customHeight="1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ht="15.75" customHeight="1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ht="15.75" customHeight="1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ht="15.75" customHeight="1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ht="15.75" customHeight="1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ht="15.75" customHeight="1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ht="15.75" customHeight="1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ht="15.75" customHeight="1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ht="15.75" customHeight="1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ht="15.75" customHeight="1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ht="15.75" customHeight="1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ht="15.75" customHeight="1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ht="15.75" customHeight="1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ht="15.75" customHeight="1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ht="15.75" customHeight="1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ht="15.75" customHeight="1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ht="15.75" customHeight="1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ht="15.75" customHeight="1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ht="15.75" customHeight="1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ht="15.75" customHeight="1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ht="15.75" customHeight="1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ht="15.75" customHeight="1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ht="15.75" customHeight="1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ht="15.75" customHeight="1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ht="15.75" customHeight="1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ht="15.75" customHeight="1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ht="15.75" customHeight="1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ht="15.75" customHeight="1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ht="15.75" customHeight="1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ht="15.75" customHeight="1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ht="15.75" customHeight="1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ht="15.75" customHeight="1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ht="15.75" customHeight="1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ht="15.75" customHeight="1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ht="15.75" customHeight="1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ht="15.75" customHeight="1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ht="15.75" customHeight="1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ht="15.75" customHeight="1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ht="15.75" customHeight="1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ht="15.75" customHeight="1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ht="15.75" customHeight="1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ht="15.75" customHeight="1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ht="15.75" customHeight="1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ht="15.75" customHeight="1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ht="15.75" customHeight="1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ht="15.75" customHeight="1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ht="15.75" customHeight="1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ht="15.75" customHeight="1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ht="15.75" customHeight="1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ht="15.75" customHeight="1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ht="15.75" customHeight="1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ht="15.75" customHeight="1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ht="15.75" customHeight="1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ht="15.75" customHeight="1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ht="15.75" customHeight="1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ht="15.75" customHeight="1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ht="15.75" customHeight="1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ht="15.75" customHeight="1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ht="15.75" customHeight="1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ht="15.75" customHeight="1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ht="15.75" customHeight="1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ht="15.75" customHeight="1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ht="15.75" customHeight="1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ht="15.75" customHeight="1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ht="15.75" customHeight="1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ht="15.75" customHeight="1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ht="15.75" customHeight="1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ht="15.75" customHeight="1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ht="15.75" customHeight="1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</sheetData>
  <mergeCells count="4">
    <mergeCell ref="B2:C2"/>
    <mergeCell ref="B5:C5"/>
    <mergeCell ref="B19:C19"/>
    <mergeCell ref="B27:C2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8.11"/>
    <col customWidth="1" min="2" max="2" width="30.0"/>
    <col customWidth="1" min="3" max="26" width="10.56"/>
  </cols>
  <sheetData>
    <row r="1" ht="15.75" customHeight="1"/>
    <row r="2" ht="15.75" customHeight="1">
      <c r="A2" s="133" t="s">
        <v>98</v>
      </c>
      <c r="B2" s="133" t="s">
        <v>99</v>
      </c>
    </row>
    <row r="3" ht="15.75" customHeight="1">
      <c r="A3" s="134" t="s">
        <v>133</v>
      </c>
      <c r="B3" s="134" t="s">
        <v>133</v>
      </c>
    </row>
    <row r="4" ht="15.75" customHeight="1">
      <c r="A4" s="135" t="s">
        <v>134</v>
      </c>
      <c r="B4" s="135" t="s">
        <v>135</v>
      </c>
    </row>
    <row r="5" ht="15.75" customHeight="1">
      <c r="A5" s="135" t="s">
        <v>136</v>
      </c>
      <c r="B5" s="135" t="s">
        <v>137</v>
      </c>
    </row>
    <row r="6" ht="15.75" customHeight="1">
      <c r="A6" s="135" t="s">
        <v>138</v>
      </c>
      <c r="B6" s="135" t="s">
        <v>139</v>
      </c>
    </row>
    <row r="7" ht="15.75" customHeight="1">
      <c r="A7" s="135" t="s">
        <v>5</v>
      </c>
      <c r="B7" s="135" t="s">
        <v>7</v>
      </c>
    </row>
    <row r="8" ht="15.75" customHeight="1">
      <c r="A8" s="135" t="s">
        <v>140</v>
      </c>
      <c r="B8" s="135" t="s">
        <v>141</v>
      </c>
    </row>
    <row r="9" ht="15.75" customHeight="1">
      <c r="A9" s="135" t="s">
        <v>142</v>
      </c>
      <c r="B9" s="135" t="s">
        <v>143</v>
      </c>
    </row>
    <row r="10" ht="15.75" customHeight="1">
      <c r="A10" s="135" t="s">
        <v>144</v>
      </c>
      <c r="B10" s="135" t="s">
        <v>145</v>
      </c>
    </row>
    <row r="11" ht="15.75" customHeight="1">
      <c r="A11" s="135" t="s">
        <v>146</v>
      </c>
      <c r="B11" s="135" t="s">
        <v>147</v>
      </c>
    </row>
    <row r="12" ht="15.75" customHeight="1">
      <c r="A12" s="136" t="s">
        <v>148</v>
      </c>
      <c r="B12" s="135" t="s">
        <v>149</v>
      </c>
    </row>
    <row r="13" ht="15.75" customHeight="1">
      <c r="A13" s="136" t="s">
        <v>150</v>
      </c>
      <c r="B13" s="135" t="s">
        <v>151</v>
      </c>
    </row>
    <row r="14" ht="15.75" customHeight="1">
      <c r="A14" s="136" t="s">
        <v>152</v>
      </c>
      <c r="B14" s="135" t="s">
        <v>153</v>
      </c>
    </row>
    <row r="15" ht="15.75" customHeight="1">
      <c r="A15" s="136" t="s">
        <v>154</v>
      </c>
      <c r="B15" s="135" t="s">
        <v>155</v>
      </c>
    </row>
    <row r="16" ht="15.75" customHeight="1">
      <c r="A16" s="136" t="s">
        <v>156</v>
      </c>
      <c r="B16" s="135" t="s">
        <v>157</v>
      </c>
    </row>
    <row r="17" ht="15.75" customHeight="1">
      <c r="A17" s="136" t="s">
        <v>158</v>
      </c>
      <c r="B17" s="135" t="s">
        <v>159</v>
      </c>
    </row>
    <row r="18" ht="15.75" customHeight="1"/>
    <row r="19" ht="15.75" customHeight="1">
      <c r="A19" s="137" t="s">
        <v>118</v>
      </c>
      <c r="B19" s="137" t="s">
        <v>160</v>
      </c>
      <c r="D19" s="137" t="s">
        <v>161</v>
      </c>
      <c r="G19" s="138" t="s">
        <v>114</v>
      </c>
    </row>
    <row r="20" ht="15.75" customHeight="1">
      <c r="A20" s="134" t="s">
        <v>133</v>
      </c>
      <c r="B20" s="134" t="s">
        <v>133</v>
      </c>
      <c r="D20" s="134" t="s">
        <v>133</v>
      </c>
      <c r="G20" s="134" t="s">
        <v>133</v>
      </c>
    </row>
    <row r="21" ht="15.75" customHeight="1">
      <c r="A21" s="139" t="s">
        <v>162</v>
      </c>
      <c r="B21" s="139" t="s">
        <v>163</v>
      </c>
      <c r="D21" s="139" t="s">
        <v>13</v>
      </c>
      <c r="G21" s="139" t="s">
        <v>26</v>
      </c>
    </row>
    <row r="22" ht="15.75" customHeight="1">
      <c r="A22" s="139" t="s">
        <v>164</v>
      </c>
      <c r="B22" s="139" t="s">
        <v>165</v>
      </c>
      <c r="D22" s="139" t="s">
        <v>166</v>
      </c>
      <c r="G22" s="139" t="s">
        <v>167</v>
      </c>
    </row>
    <row r="23" ht="15.75" customHeight="1">
      <c r="A23" s="139" t="s">
        <v>168</v>
      </c>
      <c r="B23" s="139" t="s">
        <v>28</v>
      </c>
      <c r="D23" s="139" t="s">
        <v>169</v>
      </c>
    </row>
    <row r="24" ht="15.75" customHeight="1">
      <c r="A24" s="139" t="s">
        <v>30</v>
      </c>
      <c r="B24" s="139" t="s">
        <v>170</v>
      </c>
      <c r="D24" s="139" t="s">
        <v>171</v>
      </c>
    </row>
    <row r="25" ht="15.75" customHeight="1">
      <c r="A25" s="139" t="s">
        <v>172</v>
      </c>
      <c r="B25" s="139" t="s">
        <v>173</v>
      </c>
      <c r="D25" s="139" t="s">
        <v>174</v>
      </c>
    </row>
    <row r="26" ht="15.75" customHeight="1">
      <c r="A26" s="139" t="s">
        <v>175</v>
      </c>
      <c r="B26" s="139" t="s">
        <v>176</v>
      </c>
    </row>
    <row r="27" ht="15.75" customHeight="1">
      <c r="A27" s="139" t="s">
        <v>177</v>
      </c>
    </row>
    <row r="28" ht="15.75" customHeight="1">
      <c r="A28" s="139" t="s">
        <v>178</v>
      </c>
      <c r="B28" s="137" t="s">
        <v>14</v>
      </c>
      <c r="D28" s="138" t="s">
        <v>179</v>
      </c>
    </row>
    <row r="29" ht="15.75" customHeight="1">
      <c r="A29" s="139" t="s">
        <v>180</v>
      </c>
      <c r="B29" s="134" t="s">
        <v>133</v>
      </c>
      <c r="D29" s="134" t="s">
        <v>133</v>
      </c>
    </row>
    <row r="30" ht="15.75" customHeight="1">
      <c r="A30" s="139" t="s">
        <v>181</v>
      </c>
      <c r="B30" s="139" t="s">
        <v>15</v>
      </c>
      <c r="D30" s="140" t="s">
        <v>182</v>
      </c>
    </row>
    <row r="31" ht="15.75" customHeight="1">
      <c r="B31" s="139" t="s">
        <v>183</v>
      </c>
      <c r="D31" s="141" t="s">
        <v>184</v>
      </c>
    </row>
    <row r="32" ht="15.75" customHeight="1">
      <c r="B32" s="139" t="s">
        <v>86</v>
      </c>
      <c r="D32" s="141" t="s">
        <v>185</v>
      </c>
    </row>
    <row r="33" ht="15.75" customHeight="1">
      <c r="A33" s="137" t="s">
        <v>186</v>
      </c>
      <c r="B33" s="137" t="s">
        <v>187</v>
      </c>
      <c r="D33" s="142" t="s">
        <v>188</v>
      </c>
    </row>
    <row r="34" ht="15.75" customHeight="1">
      <c r="A34" s="134" t="s">
        <v>133</v>
      </c>
      <c r="B34" s="134" t="s">
        <v>133</v>
      </c>
      <c r="D34" s="141" t="s">
        <v>3</v>
      </c>
    </row>
    <row r="35" ht="15.75" customHeight="1">
      <c r="A35" s="139" t="s">
        <v>41</v>
      </c>
      <c r="B35" s="139" t="s">
        <v>189</v>
      </c>
      <c r="D35" s="141" t="s">
        <v>190</v>
      </c>
    </row>
    <row r="36" ht="15.75" customHeight="1">
      <c r="A36" s="139" t="s">
        <v>191</v>
      </c>
      <c r="B36" s="139" t="s">
        <v>192</v>
      </c>
      <c r="D36" s="141" t="s">
        <v>193</v>
      </c>
    </row>
    <row r="37" ht="15.75" customHeight="1">
      <c r="A37" s="139" t="s">
        <v>70</v>
      </c>
      <c r="D37" s="141" t="s">
        <v>194</v>
      </c>
    </row>
    <row r="38" ht="15.75" customHeight="1">
      <c r="A38" s="139" t="s">
        <v>71</v>
      </c>
      <c r="D38" s="142" t="s">
        <v>195</v>
      </c>
    </row>
    <row r="39" ht="15.75" customHeight="1">
      <c r="D39" s="141" t="s">
        <v>196</v>
      </c>
    </row>
    <row r="40" ht="15.75" customHeight="1">
      <c r="D40" s="141" t="s">
        <v>197</v>
      </c>
    </row>
    <row r="41" ht="15.75" customHeight="1">
      <c r="D41" s="142" t="s">
        <v>198</v>
      </c>
    </row>
    <row r="42" ht="15.75" customHeight="1">
      <c r="D42" s="141" t="s">
        <v>199</v>
      </c>
    </row>
    <row r="43" ht="15.75" customHeight="1">
      <c r="D43" s="141" t="s">
        <v>200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