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IDT\IDT-2020-2021-2022\AÑO 2022\FEBRERO 2022\Indicadores 2022_PRY\"/>
    </mc:Choice>
  </mc:AlternateContent>
  <bookViews>
    <workbookView xWindow="0" yWindow="0" windowWidth="20490" windowHeight="8940" tabRatio="500" activeTab="1"/>
  </bookViews>
  <sheets>
    <sheet name="1. Hoja de Vida" sheetId="2" r:id="rId1"/>
    <sheet name="2. Seguimiento y Análisis" sheetId="7" r:id="rId2"/>
    <sheet name="Intructivo" sheetId="3" r:id="rId3"/>
    <sheet name="Fuente" sheetId="1" state="hidden" r:id="rId4"/>
  </sheets>
  <externalReferences>
    <externalReference r:id="rId5"/>
    <externalReference r:id="rId6"/>
    <externalReference r:id="rId7"/>
    <externalReference r:id="rId8"/>
  </externalReferences>
  <definedNames>
    <definedName name="Activ" localSheetId="1">#REF!</definedName>
    <definedName name="Activ">#REF!</definedName>
    <definedName name="ActivNo">[1]Códigos!$V$2:$V$52</definedName>
    <definedName name="area" localSheetId="1">#REF!</definedName>
    <definedName name="area">#REF!</definedName>
    <definedName name="CARGO">[2]Hoja1!$C$16:$C$23</definedName>
    <definedName name="Disciplinario" localSheetId="1">[3]Fuente!#REF!</definedName>
    <definedName name="Disciplinario">[3]Fuente!#REF!</definedName>
    <definedName name="dk">[4]Fuente!$C$43:$C$47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FRECUENCIA">[2]Hoja1!$A$1:$A$5</definedName>
    <definedName name="genero" localSheetId="1">#REF!</definedName>
    <definedName name="genero">#REF!</definedName>
    <definedName name="gg" localSheetId="1">#REF!</definedName>
    <definedName name="gg">#REF!</definedName>
    <definedName name="kk" localSheetId="1">#REF!</definedName>
    <definedName name="kk">#REF!</definedName>
    <definedName name="LIDERES">[2]Hoja1!$E$1:$F$11</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etas712">[1]Códigos!$Q$4</definedName>
    <definedName name="metas731">[1]Códigos!$Q$7:$Q$13</definedName>
    <definedName name="metas740">[1]Códigos!$Q$16:$Q$24</definedName>
    <definedName name="mveri" localSheetId="1">#REF!</definedName>
    <definedName name="mveri">#REF!</definedName>
    <definedName name="objetivos">[1]Códigos!$R$2:$R$5</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[1]Códigos!$A$2:$A$5</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recursos">[1]Códigos!$U$2:$U$4</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actividad">[1]Códigos!$Y$2:$Y$6</definedName>
    <definedName name="tt" localSheetId="1">#REF!</definedName>
    <definedName name="tt">#REF!</definedName>
    <definedName name="vigencia" localSheetId="1">#REF!</definedName>
    <definedName name="vigencia">#REF!</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H23" i="7" l="1"/>
  <c r="C6" i="7" l="1"/>
  <c r="I17" i="7" l="1"/>
  <c r="H17" i="7"/>
  <c r="G17" i="7"/>
  <c r="F17" i="7"/>
  <c r="E17" i="7"/>
  <c r="J17" i="7"/>
  <c r="B15" i="7"/>
  <c r="B14" i="7"/>
  <c r="L17" i="7"/>
  <c r="M17" i="7"/>
  <c r="K17" i="7"/>
  <c r="N17" i="7"/>
  <c r="O17" i="7"/>
  <c r="P17" i="7"/>
  <c r="K22" i="7" l="1"/>
  <c r="J22" i="7"/>
  <c r="I22" i="7"/>
  <c r="H22" i="7"/>
</calcChain>
</file>

<file path=xl/sharedStrings.xml><?xml version="1.0" encoding="utf-8"?>
<sst xmlns="http://schemas.openxmlformats.org/spreadsheetml/2006/main" count="241" uniqueCount="202">
  <si>
    <t>HOJA DE VIDA INDICADOR</t>
  </si>
  <si>
    <t>IDENTIFICACIÓN</t>
  </si>
  <si>
    <t>Proceso:</t>
  </si>
  <si>
    <t>Objetivo del proceso:</t>
  </si>
  <si>
    <t>Nombre del Indicador:</t>
  </si>
  <si>
    <t>Objetivo del indicador:</t>
  </si>
  <si>
    <t>Tipo:</t>
  </si>
  <si>
    <t>Tendencia</t>
  </si>
  <si>
    <t>Línea base:</t>
  </si>
  <si>
    <t>Fórmula:</t>
  </si>
  <si>
    <t>Meta:</t>
  </si>
  <si>
    <t>Unidad de Medida:</t>
  </si>
  <si>
    <t>Frecuencia de Medición:</t>
  </si>
  <si>
    <t>Responsable:</t>
  </si>
  <si>
    <t>Elaboró:</t>
  </si>
  <si>
    <t>Revisó:</t>
  </si>
  <si>
    <t>Aprobó:</t>
  </si>
  <si>
    <t>Proceso</t>
  </si>
  <si>
    <t>&lt;Seleccione una opción&gt;</t>
  </si>
  <si>
    <t>01.-Direccionamiento estratégico</t>
  </si>
  <si>
    <t>02.-Comunicaciones</t>
  </si>
  <si>
    <t>03.-Gestión de información turística</t>
  </si>
  <si>
    <t>04.-Gestión de destino competitivo y sostenible</t>
  </si>
  <si>
    <t>05.-Promoción y mercadeo turístico de ciudad</t>
  </si>
  <si>
    <t>06.-Gestión del talento humano</t>
  </si>
  <si>
    <t>07.-Gestión de bienes y servicios</t>
  </si>
  <si>
    <t>08.-Gestión financiera</t>
  </si>
  <si>
    <t>09.-Gestión jurídica y contractual</t>
  </si>
  <si>
    <t>10.-Gestión documental</t>
  </si>
  <si>
    <t>11.-Gestión tecnológica</t>
  </si>
  <si>
    <t>12.-Atención al ciudadano</t>
  </si>
  <si>
    <t>13.-Evaluación institucional</t>
  </si>
  <si>
    <t>14.-Control interno disciplinario</t>
  </si>
  <si>
    <t>Responsable</t>
  </si>
  <si>
    <t>Director(a) General</t>
  </si>
  <si>
    <t>Subdirector(a) Corporativo y de Control Disciplinario</t>
  </si>
  <si>
    <t>Subdirector(a) de Promoción y Mercadeo</t>
  </si>
  <si>
    <t>Subdirector(a) de Gestión del Destino</t>
  </si>
  <si>
    <t>Jefe Oficina Asesora de Planeación y Sistemas</t>
  </si>
  <si>
    <t>Jefe Oficina Asesora Jurídica</t>
  </si>
  <si>
    <t>Asesor(a) Observatorio Turístico</t>
  </si>
  <si>
    <t>Asesor(a) Comunicaciones</t>
  </si>
  <si>
    <t>Asesor(a) Control Interno</t>
  </si>
  <si>
    <t>Asesor(a) Dirección General</t>
  </si>
  <si>
    <t xml:space="preserve">INSTRUCTIVO DILIGENCIAMIENTO FORMATO </t>
  </si>
  <si>
    <t>Componente</t>
  </si>
  <si>
    <t>Descripción</t>
  </si>
  <si>
    <t>Nombre del indicador</t>
  </si>
  <si>
    <t>Tipo de indicador</t>
  </si>
  <si>
    <t>Línea base</t>
  </si>
  <si>
    <t>Fórmula</t>
  </si>
  <si>
    <t>Meta</t>
  </si>
  <si>
    <t>Unidad de medida</t>
  </si>
  <si>
    <t xml:space="preserve">Frecuencia de medición </t>
  </si>
  <si>
    <t>El nombre del indicador debe responder al objetivo, ya sea de un plan, programa, proceso y/o políticas del Instituto Distrital de Turismo, de modo que reflejen integralmente el grado de cumplimiento de los mismos.</t>
  </si>
  <si>
    <t>Dato histórico que permite establecer la meta para la vigencia, si no cuenta con información histórica no aplica.</t>
  </si>
  <si>
    <t>De la lista desplegable, seleccionar el proceso al cual se asocia el indicador.</t>
  </si>
  <si>
    <t>Objetivo del proceso</t>
  </si>
  <si>
    <t>Objetivo del indicador</t>
  </si>
  <si>
    <t>Escriba el nombre del indicador.</t>
  </si>
  <si>
    <t>De la lista desplegable, seleccionar la dependencia responsable de medir el indicador.</t>
  </si>
  <si>
    <t>Escriba la meta programada para la vigencia.</t>
  </si>
  <si>
    <t>De la lista desplegable, seleccionar el objetivo del proceso.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</si>
  <si>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</si>
  <si>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</si>
  <si>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</si>
  <si>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</si>
  <si>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 xml:space="preserve">Posicionar a Bogotá local, nacional e internacionalmente como destino turístico atractivo a través de acciones de mercadeo, promoción e información turística de la ciudad, lo que contribuye con su desarrollo económico.
</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</si>
  <si>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</si>
  <si>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Garantizar el suministro oportuno de los bienes y/o servicios a todos los procesos del IDT de acuerdo con las necesidades específicas y la disponibilidad de recursos.</t>
  </si>
  <si>
    <t xml:space="preserve">Administrar los recurso financieros del IDT contribuyendo a la eficiencia y eficacia en la realización de las actividades de la entidad y al cumplimiento de la misión institucional.
</t>
  </si>
  <si>
    <t xml:space="preserve">Orientar, asesorar  y defender a la entidad en asuntos jurídicos internos y externos de su competencia, velando de manera oportuna y eficaz por los intereses de la entidad y de sus usuarios, en cumplimiento de la normatividad.
</t>
  </si>
  <si>
    <t xml:space="preserve">Gestionar, custodiar, preservar y facilitar el acceso y consulta de la memoria y el patrimonio documental del Instituto Distrital de Turismo.
</t>
  </si>
  <si>
    <t>Garantizar el derecho de la ciudadanía de obtener respuestas de sus solicitudes de maneta efectiva con calidad y oportunidad, que permita entregar información en los términos de ley, en procura de mejorar la satisfacción de los usuarios.</t>
  </si>
  <si>
    <t xml:space="preserve">Asesorar, controlar y evaluar de forma independiente y objetiva a través de auditorías internas, acciones de seguimiento, informes de ley, fomento de la cultura del autocontrol, con el fin de agregar valor y mejorar el desempeño institucional.
</t>
  </si>
  <si>
    <t>De la lista desplegable, seleccionar la periodicidad con la cual se realiza la medición del indicador.</t>
  </si>
  <si>
    <t>Frecuencia</t>
  </si>
  <si>
    <t>Mensual</t>
  </si>
  <si>
    <t>Trimestral</t>
  </si>
  <si>
    <t>Cuatrimestral</t>
  </si>
  <si>
    <t>Semestral</t>
  </si>
  <si>
    <t>Anual</t>
  </si>
  <si>
    <t>Bimestral</t>
  </si>
  <si>
    <t>Positiva</t>
  </si>
  <si>
    <t>Negativa</t>
  </si>
  <si>
    <t>Negativa: el dato va en descenso y/o disminuye hasta llegar a la meta, 
Positiva: el dato va en aumento hasta llegar a la meta.</t>
  </si>
  <si>
    <t>Escriba la unidad de medida con la cual se mide el indicador (Ej: número, porcentaje, etc.)</t>
  </si>
  <si>
    <t>Involucra variables de la forma división multiplicado por 100, en la cual la unidad de medida permita una comparación objetiva.</t>
  </si>
  <si>
    <t>Ene.</t>
  </si>
  <si>
    <t>LECTURA E INTERPRETACIÓN DE LOS RESULTADOS</t>
  </si>
  <si>
    <t>ACCIÓN DE MEJORAMIENTO</t>
  </si>
  <si>
    <t>¿Requiere?</t>
  </si>
  <si>
    <t xml:space="preserve">TIPO </t>
  </si>
  <si>
    <t>Trimestre I</t>
  </si>
  <si>
    <t>Trimestre II</t>
  </si>
  <si>
    <t>Trimestre III</t>
  </si>
  <si>
    <t>Trimestre IV</t>
  </si>
  <si>
    <t>Periodo reportado</t>
  </si>
  <si>
    <t>Fecha de reporte:</t>
  </si>
  <si>
    <t>Nombre del indicador:</t>
  </si>
  <si>
    <t>Responsable de diligenciamiento:</t>
  </si>
  <si>
    <t>Periodo reportado:</t>
  </si>
  <si>
    <t>Fuente de información:</t>
  </si>
  <si>
    <t>Feb.</t>
  </si>
  <si>
    <t>Mar.</t>
  </si>
  <si>
    <t>Abr.</t>
  </si>
  <si>
    <t>May.</t>
  </si>
  <si>
    <t>Jun.</t>
  </si>
  <si>
    <t>Jul.</t>
  </si>
  <si>
    <t>Ago.</t>
  </si>
  <si>
    <t>Sept.</t>
  </si>
  <si>
    <t>Oct.</t>
  </si>
  <si>
    <t>Nov.</t>
  </si>
  <si>
    <t>Dic.</t>
  </si>
  <si>
    <t xml:space="preserve"> Trimestre II</t>
  </si>
  <si>
    <t>Hoja de vida</t>
  </si>
  <si>
    <t xml:space="preserve">Registre el resultado de cada una de las variables que componen el indicador (Ej. Número de reuniones realizadas y Total de reuniones programadas), teniendo en cuenta que siempre deben establecerse variables de programación y ejecución. </t>
  </si>
  <si>
    <t>Explicación</t>
  </si>
  <si>
    <t>SEGUIMIENTO Y ANÁLISIS DEL INDICADOR</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</si>
  <si>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</si>
  <si>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No</t>
  </si>
  <si>
    <t>Requiere</t>
  </si>
  <si>
    <t>Si</t>
  </si>
  <si>
    <t>N.A.</t>
  </si>
  <si>
    <t>Constante (Si aplica)</t>
  </si>
  <si>
    <t>Cumplimiento versus a la meta</t>
  </si>
  <si>
    <t>SEGUIMIENTO</t>
  </si>
  <si>
    <t>Resultados</t>
  </si>
  <si>
    <t>Cumplimiento acumulado por trimestre</t>
  </si>
  <si>
    <t>Desempeño</t>
  </si>
  <si>
    <t>Porcentaje de cumplimiento</t>
  </si>
  <si>
    <t>Crítico</t>
  </si>
  <si>
    <t>Aceptable</t>
  </si>
  <si>
    <t>Satisfactorio</t>
  </si>
  <si>
    <t>No programado</t>
  </si>
  <si>
    <t>Identificador</t>
  </si>
  <si>
    <t>Nivel de cumplimiento</t>
  </si>
  <si>
    <t>Rangos de gestión</t>
  </si>
  <si>
    <t>ANÁLISIS DEL COMPORTAMIENTO DEL INDICADOR</t>
  </si>
  <si>
    <t>Menor a 70%</t>
  </si>
  <si>
    <t>Entre70% y 90 %</t>
  </si>
  <si>
    <t>Mayor 90%</t>
  </si>
  <si>
    <t>Medición</t>
  </si>
  <si>
    <t>Análisis del comportamiento del indicador</t>
  </si>
  <si>
    <t>Determinar las actividades para identificar la responsabilidad de servidores o ex servidores de la entidad frente a conductas constitutivas de falta disciplinaria.</t>
  </si>
  <si>
    <t>Trimestre I:</t>
  </si>
  <si>
    <t>Trimestre II:</t>
  </si>
  <si>
    <t>Trimestre III:</t>
  </si>
  <si>
    <t>Trimestre IV:</t>
  </si>
  <si>
    <t>Objetivo estratégico:</t>
  </si>
  <si>
    <t>Tipo</t>
  </si>
  <si>
    <t>De eficacia</t>
  </si>
  <si>
    <t>De eficiencia</t>
  </si>
  <si>
    <t>De efectividad</t>
  </si>
  <si>
    <t>De resultado</t>
  </si>
  <si>
    <t>De impacto</t>
  </si>
  <si>
    <t>Objetivos Estrategicos</t>
  </si>
  <si>
    <t>Porcentaje</t>
  </si>
  <si>
    <t>Número</t>
  </si>
  <si>
    <t>Procentaje de cumplimiento</t>
  </si>
  <si>
    <r>
      <rPr>
        <b/>
        <sz val="12"/>
        <color theme="1"/>
        <rFont val="Times New Roman"/>
        <family val="1"/>
      </rPr>
      <t xml:space="preserve">De eficacia: </t>
    </r>
    <r>
      <rPr>
        <sz val="12"/>
        <color theme="1"/>
        <rFont val="Times New Roman"/>
        <family val="1"/>
      </rPr>
      <t xml:space="preserve">Miden la relación entre los objetivos a alcanzar y lo conseguido realmente. Dicho de otra forma, este indicador mide lo que entregamos contra lo que se espera que logremos. 
</t>
    </r>
    <r>
      <rPr>
        <b/>
        <sz val="12"/>
        <color theme="1"/>
        <rFont val="Times New Roman"/>
        <family val="1"/>
      </rPr>
      <t xml:space="preserve">De eficiencia: </t>
    </r>
    <r>
      <rPr>
        <sz val="12"/>
        <color theme="1"/>
        <rFont val="Times New Roman"/>
        <family val="1"/>
      </rPr>
      <t xml:space="preserve">Miden el rendimiento de recursos e insumos para conseguir los objetivos. Dicho de otra forma, examinan el aprovechamiento de los recursos para lograr lo propuesto. 
</t>
    </r>
    <r>
      <rPr>
        <b/>
        <sz val="12"/>
        <color theme="1"/>
        <rFont val="Times New Roman"/>
        <family val="1"/>
      </rPr>
      <t>De efectividad:</t>
    </r>
    <r>
      <rPr>
        <sz val="12"/>
        <color theme="1"/>
        <rFont val="Times New Roman"/>
        <family val="1"/>
      </rPr>
      <t xml:space="preserve"> es la relación entre los resultados esperados y los resultados obtenidos.
</t>
    </r>
    <r>
      <rPr>
        <b/>
        <sz val="12"/>
        <color theme="1"/>
        <rFont val="Times New Roman"/>
        <family val="1"/>
      </rPr>
      <t xml:space="preserve">
De resultado: </t>
    </r>
    <r>
      <rPr>
        <sz val="12"/>
        <color theme="1"/>
        <rFont val="Times New Roman"/>
        <family val="1"/>
      </rPr>
      <t xml:space="preserve">mide las salidas de proceso determinando si el objetivo se alcanzó o no. Por ejemplo, la percepción del servicio al cliente.
</t>
    </r>
    <r>
      <rPr>
        <b/>
        <sz val="12"/>
        <color theme="1"/>
        <rFont val="Times New Roman"/>
        <family val="1"/>
      </rPr>
      <t xml:space="preserve">De impacto: </t>
    </r>
    <r>
      <rPr>
        <sz val="12"/>
        <color theme="1"/>
        <rFont val="Times New Roman"/>
        <family val="1"/>
      </rPr>
      <t>se enfocan en medir el cambio o comportamiento generado «después de» y se enfoca a largo plazo</t>
    </r>
  </si>
  <si>
    <t>Seguimiento y análisis</t>
  </si>
  <si>
    <t xml:space="preserve">Variables de la fórmula </t>
  </si>
  <si>
    <t>Definición</t>
  </si>
  <si>
    <t>Fuente de información</t>
  </si>
  <si>
    <t>x 100</t>
  </si>
  <si>
    <t>Denominador</t>
  </si>
  <si>
    <t>Establezca la fuente de información de la cual se obtiene el resultado del indicador.</t>
  </si>
  <si>
    <t>Escriba la definición de cada una de las variables que conforman el indicador.</t>
  </si>
  <si>
    <t xml:space="preserve">% de cumplimiento de lo ejecutado frente a lo programado mensualmente. </t>
  </si>
  <si>
    <t>% de cumplimiento acumulado por trimestre y % cumplimiento frente a la meta anual.</t>
  </si>
  <si>
    <t>Fecha cuando los responsables remiten el seguimiento a la Oficina Asesora de Planeación.</t>
  </si>
  <si>
    <t xml:space="preserve">Describa los avances obtenidos en el periodo evaluado, tratando de ser conciso y reportando los  principales logros frente al indicador.  </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</si>
  <si>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</si>
  <si>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Numerador
Denominador</t>
  </si>
  <si>
    <t>PERSPECTIVA DEL CLIENTE</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</si>
  <si>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</si>
  <si>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</si>
  <si>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PERSPECTIVA DE PROCESOS</t>
  </si>
  <si>
    <t>3. Estructurar, implementar y evaluar los esquemas de gobernanza turística para la ciudad que incluyen la definición de políticas, lineamientos, planes y programas para el desarrollo del turismo en la ciudad.</t>
  </si>
  <si>
    <t>4. Fortalecer el sistema de información turístico de Bogotá, a través de estudios de oferta y demanda incluyendo mayores fuentes de información secundaria, que permitan una adecuada toma de decisiones.</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</si>
  <si>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</si>
  <si>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</si>
  <si>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</si>
  <si>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</si>
  <si>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8. Robustecer la infraestructura organizacional, física, tecnológica y operativa del IDT, para el desarrollo armónico de los procesos y lograr una gestión más efectiva para el turismo de Bogotá.</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</si>
  <si>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</si>
  <si>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</si>
  <si>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</si>
  <si>
    <t>Número de turistas internacionales que visitan Bogotá</t>
  </si>
  <si>
    <t>Medir el número de turistas internacionales que visitan la ciudad de Bogotá</t>
  </si>
  <si>
    <t>Número de turistas internacionales que se espera que visiten Bogotá</t>
  </si>
  <si>
    <t>Notas</t>
  </si>
  <si>
    <t>Primaria: Recolección en campo Encuesta viajeros Bogotá</t>
  </si>
  <si>
    <t>Turista internacional: Un visitante de origen internacional que en su viaje incluye una pernoctación (de 1 a 365 noches).</t>
  </si>
  <si>
    <t>Sebastián Carvajal, Luis Pineda y Mile Lorena Piñeros, Contratista Observatorio de Turismo.</t>
  </si>
  <si>
    <t xml:space="preserve">Mauricio Javier Ospina, Asesor Observartorio de Turismo </t>
  </si>
  <si>
    <t xml:space="preserve">En abril de 2021 llegaron 49.369 turistas internacionales a Bogotá, en mayo, 42.762 y en junio 63.980, para un total de 156.111 turistas internacionales en la capital, mientras que en estos mismos meses del año 2020 las cifras eran cero debido al inicio de la pandemia generada por Covid-19. En comparación al segundo trimestre de 2019, se registró una recuperación del 35,0%, esto indica que el indicador de número de turistas internacionales en la ciudad continúa tomando la senda de las cifras pre pandemia, esto después de la reapertura de todas las actividades económicas. 
Cabe resaltar, que hasta el mes de abril fueron tomadas las cifras proyectadas, por su parte, a partir de mayo de 2021 se dio inicio a la recolección de información para la Encuesta Viajeros de Bogotá, y se logró concluir que las expectativas en el segundo trimestre fueron superadas en el 106%, a pesar, de que era incierto el comportamiento de la pandemia y la economía para el año 2021.
</t>
  </si>
  <si>
    <t>En julio de 2021, 82.545 turistas internacionales visitaron Bogotá, cantidad que presentó un incremento del 29,0% frente al mes de junio lo que muestra un crecimiento y recuperación importante tras iniciar un periodo de reactivación económica y social, en agosto llegaron 88.725 turistas de origen internacional, evidenciando una disminución del 7,5% respecto al mes anterior, entretanto, en el mes de septiembre llegaron 66.249 turistas internacionales a Bogotá, respecto al tercer trimestre del año 2020 este indicador presentó una disminución del 51,4%, es decir que el porcentaje de recuperación fue del 49,4%.  Entre enero y septiembre de 2021, agosto fue el mes que reportó la mayor cantidad de turistas de origen internacional en la ciudad.
En total, en el tercer trimestre de 2021 llegaron 237.519, superando en 90.710 las cifras proyectadas. El porcentaje de cumplimiento en dicho trimestre finalizó en 162%, es decir en un nivel satisfactorio.</t>
  </si>
  <si>
    <t xml:space="preserve">En el último trimestre de 2021 llegaron 226.437 turistas internacionales a Bogotá lo que indicó una caída del 50,6% frente al mismo periodo del año 2019, pero un aumento del 45,1% frente al cuarto trimestre del año 2020. En octubre se evidenció el mayor número de llegadas de turistas internacionales a la ciudad (80.440), seguido de diciembre (73.100) y finalmente noviembre (72.897). 
Por otro lado, en total durante el año 2021, llegaron 773.648 turistas de origen internacional a Bogotá, representando una disminución de más del 50% de lo que se registró en 2019, sin embargo, presentó una recuperación del 40,6% frente al mismo año. Se espera que en 2022 este indicador se logré acercar a las cifras que se observaban en 2019. 
En el tercer trimestre del año 2021, se evidenció la mayor cantidad de turistas internacionales en la ciudad capital del país, seguido del cuarto trimestre, esto indica que a partir de julio las cifras de la mayoría de los indicadores resaltan comportamientos positivos.
Finalmente, el nivel de cumplimiento del indicador cierra en 130% versus a la meta proyectada a inicio del año 2021.
</t>
  </si>
  <si>
    <t xml:space="preserve">Bogotá recibió 153.580 turistas internacionales durante el primer trimestre del año 2021. Con respecto al primer trimestre de 2019, esta cantidad presentó una recuperación del 30%, puesto que en ese periodo llegaron 511.441 turistas de origen internacional. 
Marzo fue el mes que registró la menor cantidad de llegadas de turistas internacionales a la ciudad (49.791), seguido de febrero (50.588), mientras que en enero llegó la mayor cantidad de turistas internacionales a la capital, cuando llegaron 53.201, esto debido a la reapertura en la totalidad de las rutas aéreas a nivel mundial, los esfuerzos del sector por reactivar las actividades turísticas y el avance en la administración de la vacuna que reducen el riesgo de atraer las enfermedades originadas por el Covid-19. 
Por otra parte, se presentaron cifras positivas en los primeros meses del año, siendo estas proyecciones basadas en datos históricos y fuentes de información secundaria, debido a que aún no se contaban con las condiciones idóneas para la recolección de información primaria. 
</t>
  </si>
  <si>
    <t xml:space="preserve">1. Se implementaron modelos de análisis de intervención, suponiendo el efecto del COVID- 19 sobre la serie histórica es un componente exógeno que es no permanente, de forma que el modelo pueda recoger la información del flujo de viajeros en cada mes de años anteriores en la serie, y así, el pronóstico en el mediano plazo pueda mostrarnos niveles de turismo pre pandemia.
2. El modelo suavizó o promedió los resultados obtenidos en los últimos meses de 2020. Lo anterior se debe a la alta variabilidad.
3. Se realizaron pronósticos en tres escenarios debido al alto nivel de variabilidad que muestran los modelos, en el presente indicador se reporta el "pronóstico medio", con un total de 594.633 turistas internacionales que se espera que lleguen a Bogotá en 2021, el resultado para el "pronóstico alto" fue: 1.370.876 y el bajo arrojó un resulatdo de: 445.975 turistas internacionales que se espera que visiten Bogotá en 2021.
4. Cifras sujetas a futuros cambios por reprocesos estadísticos.
5. Entre enero y abril se proyectaron las cifras, con base en datos históricos y fuentes de información secundaria, debido a que aún no se contaban con las condiciones idóneas para la recolección de información primaria.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</si>
</sst>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d\.m"/>
    <numFmt numFmtId="165" formatCode="[$-F800]dddd\,\ mmmm\ dd\,\ yyyy"/>
    <numFmt numFmtId="166" formatCode="_-* #,##0_-;\-* #,##0_-;_-* &quot;-&quot;??_-;_-@_-"/>
    <numFmt numFmtId="167" formatCode="0.0%"/>
  </numFmts>
  <fonts count="24" x14ac:knownFonts="1">
    <font>
      <sz val="12"/>
      <color theme="1"/>
      <name val="Calibri"/>
      <family val="2"/>
      <scheme val="minor"/>
    </font>
    <font>
      <sz val="12"/>
      <color theme="1"/>
      <name val="Calibri"/>
      <family val="2"/>
      <scheme val="minor"/>
    </font>
    <font>
      <sz val="10"/>
      <name val="Arial"/>
      <family val="2"/>
    </font>
    <font>
      <sz val="10"/>
      <name val="Times New Roman"/>
      <family val="1"/>
    </font>
    <font>
      <sz val="10"/>
      <color rgb="FF000000"/>
      <name val="Times New Roman"/>
      <family val="1"/>
    </font>
    <font>
      <b/>
      <sz val="14"/>
      <color rgb="FF000000"/>
      <name val="Times New Roman"/>
      <family val="1"/>
    </font>
    <font>
      <b/>
      <sz val="12"/>
      <name val="Times New Roman"/>
      <family val="1"/>
    </font>
    <font>
      <sz val="12"/>
      <name val="Times New Roman"/>
      <family val="1"/>
    </font>
    <font>
      <b/>
      <sz val="12"/>
      <color rgb="FF000000"/>
      <name val="Times New Roman"/>
      <family val="1"/>
    </font>
    <font>
      <sz val="12"/>
      <color rgb="FF000000"/>
      <name val="Times New Roman"/>
      <family val="1"/>
    </font>
    <font>
      <sz val="11"/>
      <color theme="0" tint="-0.34998626667073579"/>
      <name val="Times New Roman"/>
      <family val="1"/>
    </font>
    <font>
      <sz val="11"/>
      <name val="Times New Roman"/>
      <family val="1"/>
    </font>
    <font>
      <sz val="8"/>
      <name val="Calibri"/>
      <family val="2"/>
      <scheme val="minor"/>
    </font>
    <font>
      <sz val="11"/>
      <color indexed="8"/>
      <name val="Calibri"/>
      <family val="2"/>
    </font>
    <font>
      <b/>
      <sz val="11"/>
      <color theme="1"/>
      <name val="Calibri"/>
      <family val="2"/>
      <scheme val="minor"/>
    </font>
    <font>
      <sz val="11"/>
      <name val="Calibri"/>
      <family val="2"/>
      <scheme val="minor"/>
    </font>
    <font>
      <sz val="12"/>
      <color theme="1"/>
      <name val="Times New Roman"/>
      <family val="1"/>
    </font>
    <font>
      <b/>
      <sz val="12"/>
      <color theme="1"/>
      <name val="Times New Roman"/>
      <family val="1"/>
    </font>
    <font>
      <u/>
      <sz val="12"/>
      <color theme="10"/>
      <name val="Calibri"/>
      <family val="2"/>
      <scheme val="minor"/>
    </font>
    <font>
      <u/>
      <sz val="12"/>
      <color theme="11"/>
      <name val="Calibri"/>
      <family val="2"/>
      <scheme val="minor"/>
    </font>
    <font>
      <b/>
      <sz val="12"/>
      <color theme="1"/>
      <name val="Calibri"/>
      <family val="2"/>
      <scheme val="minor"/>
    </font>
    <font>
      <b/>
      <u/>
      <sz val="10"/>
      <color rgb="FF222222"/>
      <name val="Times New Roman"/>
      <family val="1"/>
    </font>
    <font>
      <b/>
      <u/>
      <sz val="10"/>
      <color rgb="FF000000"/>
      <name val="Times New Roman"/>
      <family val="1"/>
    </font>
    <font>
      <sz val="11"/>
      <color rgb="FF000000"/>
      <name val="Calibri"/>
      <family val="2"/>
    </font>
  </fonts>
  <fills count="24">
    <fill>
      <patternFill patternType="none"/>
    </fill>
    <fill>
      <patternFill patternType="gray125"/>
    </fill>
    <fill>
      <patternFill patternType="solid">
        <fgColor theme="0" tint="-0.14999847407452621"/>
        <bgColor rgb="FF6D9EEB"/>
      </patternFill>
    </fill>
    <fill>
      <patternFill patternType="solid">
        <fgColor theme="0" tint="-0.14999847407452621"/>
        <bgColor indexed="64"/>
      </patternFill>
    </fill>
    <fill>
      <patternFill patternType="solid">
        <fgColor theme="0"/>
        <bgColor indexed="64"/>
      </patternFill>
    </fill>
    <fill>
      <patternFill patternType="solid">
        <fgColor theme="0" tint="-0.14999847407452621"/>
        <bgColor rgb="FFFFFFFF"/>
      </patternFill>
    </fill>
    <fill>
      <patternFill patternType="solid">
        <fgColor theme="2"/>
        <bgColor indexed="64"/>
      </patternFill>
    </fill>
    <fill>
      <patternFill patternType="solid">
        <fgColor theme="0" tint="-0.249977111117893"/>
        <bgColor indexed="64"/>
      </patternFill>
    </fill>
    <fill>
      <patternFill patternType="solid">
        <fgColor theme="0" tint="-0.14999847407452621"/>
        <bgColor rgb="FFF6B26B"/>
      </patternFill>
    </fill>
    <fill>
      <patternFill patternType="solid">
        <fgColor theme="0" tint="-0.249977111117893"/>
        <bgColor rgb="FFF6B26B"/>
      </patternFill>
    </fill>
    <fill>
      <patternFill patternType="solid">
        <fgColor rgb="FFE7E6E6"/>
        <bgColor rgb="FFA4C2F4"/>
      </patternFill>
    </fill>
    <fill>
      <patternFill patternType="solid">
        <fgColor theme="0"/>
        <bgColor rgb="FFA4C2F4"/>
      </patternFill>
    </fill>
    <fill>
      <patternFill patternType="solid">
        <fgColor theme="0"/>
        <bgColor rgb="FFFBFBFE"/>
      </patternFill>
    </fill>
    <fill>
      <patternFill patternType="solid">
        <fgColor theme="0" tint="-4.9989318521683403E-2"/>
        <bgColor rgb="FFF6B26B"/>
      </patternFill>
    </fill>
    <fill>
      <patternFill patternType="solid">
        <fgColor theme="0" tint="-4.9989318521683403E-2"/>
        <bgColor rgb="FFD9D2E9"/>
      </patternFill>
    </fill>
    <fill>
      <patternFill patternType="solid">
        <fgColor theme="0" tint="-4.9989318521683403E-2"/>
        <bgColor rgb="FFF9CB9C"/>
      </patternFill>
    </fill>
    <fill>
      <patternFill patternType="solid">
        <fgColor theme="0" tint="-4.9989318521683403E-2"/>
        <bgColor rgb="FFFCE5CD"/>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A7AE"/>
        <bgColor indexed="64"/>
      </patternFill>
    </fill>
    <fill>
      <patternFill patternType="solid">
        <fgColor theme="6" tint="0.79998168889431442"/>
        <bgColor indexed="64"/>
      </patternFill>
    </fill>
    <fill>
      <patternFill patternType="solid">
        <fgColor theme="0" tint="-0.14999847407452621"/>
        <bgColor rgb="FFA4C2F4"/>
      </patternFill>
    </fill>
    <fill>
      <patternFill patternType="solid">
        <fgColor theme="0"/>
        <bgColor rgb="FF6D9EEB"/>
      </patternFill>
    </fill>
    <fill>
      <patternFill patternType="solid">
        <fgColor rgb="FFFFFFFF"/>
        <bgColor indexed="64"/>
      </patternFill>
    </fill>
  </fills>
  <borders count="5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auto="1"/>
      </left>
      <right/>
      <top style="thin">
        <color rgb="FF000000"/>
      </top>
      <bottom style="thin">
        <color rgb="FF000000"/>
      </bottom>
      <diagonal/>
    </border>
    <border>
      <left style="thin">
        <color rgb="FF000000"/>
      </left>
      <right/>
      <top/>
      <bottom style="thin">
        <color auto="1"/>
      </bottom>
      <diagonal/>
    </border>
    <border>
      <left/>
      <right style="thin">
        <color rgb="FF000000"/>
      </right>
      <top/>
      <bottom style="thin">
        <color auto="1"/>
      </bottom>
      <diagonal/>
    </border>
    <border>
      <left style="thin">
        <color auto="1"/>
      </left>
      <right style="thin">
        <color auto="1"/>
      </right>
      <top/>
      <bottom style="thin">
        <color auto="1"/>
      </bottom>
      <diagonal/>
    </border>
    <border>
      <left/>
      <right style="thin">
        <color rgb="FF000000"/>
      </right>
      <top style="thin">
        <color auto="1"/>
      </top>
      <bottom style="thin">
        <color auto="1"/>
      </bottom>
      <diagonal/>
    </border>
    <border>
      <left style="thin">
        <color rgb="FF000000"/>
      </left>
      <right/>
      <top style="thin">
        <color auto="1"/>
      </top>
      <bottom style="thin">
        <color auto="1"/>
      </bottom>
      <diagonal/>
    </border>
    <border>
      <left style="thin">
        <color auto="1"/>
      </left>
      <right/>
      <top style="thin">
        <color rgb="FF000000"/>
      </top>
      <bottom/>
      <diagonal/>
    </border>
    <border>
      <left/>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right style="thin">
        <color auto="1"/>
      </right>
      <top style="thin">
        <color auto="1"/>
      </top>
      <bottom style="thin">
        <color rgb="FF000000"/>
      </bottom>
      <diagonal/>
    </border>
    <border>
      <left/>
      <right style="thin">
        <color auto="1"/>
      </right>
      <top style="thin">
        <color rgb="FF000000"/>
      </top>
      <bottom style="thin">
        <color rgb="FF000000"/>
      </bottom>
      <diagonal/>
    </border>
    <border>
      <left/>
      <right style="thin">
        <color auto="1"/>
      </right>
      <top style="thin">
        <color rgb="FF000000"/>
      </top>
      <bottom/>
      <diagonal/>
    </border>
    <border>
      <left/>
      <right style="thin">
        <color auto="1"/>
      </right>
      <top/>
      <bottom style="thin">
        <color rgb="FF000000"/>
      </bottom>
      <diagonal/>
    </border>
    <border>
      <left style="thin">
        <color rgb="FF000000"/>
      </left>
      <right style="thin">
        <color auto="1"/>
      </right>
      <top/>
      <bottom style="thin">
        <color rgb="FF000000"/>
      </bottom>
      <diagonal/>
    </border>
    <border>
      <left style="thin">
        <color auto="1"/>
      </left>
      <right/>
      <top/>
      <bottom style="thin">
        <color rgb="FF000000"/>
      </bottom>
      <diagonal/>
    </border>
    <border>
      <left style="thin">
        <color auto="1"/>
      </left>
      <right/>
      <top style="thin">
        <color rgb="FF000000"/>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rgb="FF000000"/>
      </bottom>
      <diagonal/>
    </border>
    <border>
      <left style="thin">
        <color auto="1"/>
      </left>
      <right style="thin">
        <color auto="1"/>
      </right>
      <top style="thin">
        <color rgb="FF000000"/>
      </top>
      <bottom style="thin">
        <color rgb="FF000000"/>
      </bottom>
      <diagonal/>
    </border>
    <border>
      <left style="thin">
        <color auto="1"/>
      </left>
      <right style="thin">
        <color auto="1"/>
      </right>
      <top style="thin">
        <color rgb="FF000000"/>
      </top>
      <bottom style="thin">
        <color auto="1"/>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rgb="FF000000"/>
      </left>
      <right/>
      <top/>
      <bottom style="thin">
        <color rgb="FF000000"/>
      </bottom>
      <diagonal/>
    </border>
  </borders>
  <cellStyleXfs count="15">
    <xf numFmtId="0" fontId="0" fillId="0" borderId="0"/>
    <xf numFmtId="0" fontId="2" fillId="0" borderId="0"/>
    <xf numFmtId="0" fontId="2" fillId="0" borderId="0"/>
    <xf numFmtId="9" fontId="13"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9" fontId="1" fillId="0" borderId="0" applyFont="0" applyFill="0" applyBorder="0" applyAlignment="0" applyProtection="0"/>
    <xf numFmtId="0" fontId="2" fillId="0" borderId="0"/>
    <xf numFmtId="43" fontId="1" fillId="0" borderId="0" applyFont="0" applyFill="0" applyBorder="0" applyAlignment="0" applyProtection="0"/>
  </cellStyleXfs>
  <cellXfs count="214">
    <xf numFmtId="0" fontId="0" fillId="0" borderId="0" xfId="0"/>
    <xf numFmtId="0" fontId="10" fillId="4" borderId="13" xfId="1" applyFont="1" applyFill="1" applyBorder="1" applyProtection="1">
      <protection locked="0"/>
    </xf>
    <xf numFmtId="0" fontId="10" fillId="4" borderId="14" xfId="1" applyFont="1" applyFill="1" applyBorder="1" applyProtection="1">
      <protection locked="0"/>
    </xf>
    <xf numFmtId="0" fontId="14"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ill="1"/>
    <xf numFmtId="0" fontId="15" fillId="0" borderId="0" xfId="0" applyFont="1" applyFill="1"/>
    <xf numFmtId="0" fontId="14" fillId="0" borderId="0" xfId="1" applyFont="1" applyAlignment="1">
      <alignment horizontal="left" vertical="center" wrapText="1"/>
    </xf>
    <xf numFmtId="0" fontId="16" fillId="0" borderId="0" xfId="0" applyFont="1"/>
    <xf numFmtId="0" fontId="17" fillId="0" borderId="0" xfId="0" applyFont="1" applyAlignment="1">
      <alignment horizontal="center"/>
    </xf>
    <xf numFmtId="0" fontId="17" fillId="0" borderId="15" xfId="0" applyFont="1" applyBorder="1" applyAlignment="1">
      <alignment vertical="center"/>
    </xf>
    <xf numFmtId="0" fontId="16" fillId="0" borderId="15" xfId="0" applyFont="1" applyBorder="1" applyAlignment="1">
      <alignment vertical="center"/>
    </xf>
    <xf numFmtId="0" fontId="16" fillId="0" borderId="15" xfId="0" applyFont="1" applyBorder="1" applyAlignment="1">
      <alignment vertical="center" wrapText="1"/>
    </xf>
    <xf numFmtId="0" fontId="17" fillId="6" borderId="15" xfId="0" applyFont="1" applyFill="1" applyBorder="1" applyAlignment="1">
      <alignment horizontal="center"/>
    </xf>
    <xf numFmtId="0" fontId="16" fillId="0" borderId="15" xfId="0" applyFont="1" applyBorder="1" applyAlignment="1">
      <alignment vertical="top" wrapText="1"/>
    </xf>
    <xf numFmtId="0" fontId="16" fillId="0" borderId="15" xfId="0" applyFont="1" applyBorder="1" applyAlignment="1">
      <alignment horizontal="left" vertical="top" wrapText="1"/>
    </xf>
    <xf numFmtId="0" fontId="0" fillId="0" borderId="0" xfId="0" applyFill="1" applyAlignment="1"/>
    <xf numFmtId="0" fontId="9" fillId="0" borderId="0" xfId="1" applyFont="1" applyProtection="1">
      <protection locked="0"/>
    </xf>
    <xf numFmtId="0" fontId="6" fillId="21" borderId="1" xfId="1" applyFont="1" applyFill="1" applyBorder="1" applyAlignment="1" applyProtection="1">
      <alignment vertical="center" wrapText="1"/>
      <protection locked="0"/>
    </xf>
    <xf numFmtId="0" fontId="6" fillId="21" borderId="28" xfId="1" applyFont="1" applyFill="1" applyBorder="1" applyAlignment="1" applyProtection="1">
      <alignment vertical="center" wrapText="1"/>
      <protection locked="0"/>
    </xf>
    <xf numFmtId="0" fontId="7" fillId="0" borderId="5" xfId="1" applyFont="1" applyBorder="1" applyProtection="1">
      <protection locked="0"/>
    </xf>
    <xf numFmtId="0" fontId="7" fillId="0" borderId="0" xfId="1" applyFont="1" applyBorder="1" applyProtection="1">
      <protection locked="0"/>
    </xf>
    <xf numFmtId="0" fontId="7" fillId="0" borderId="6" xfId="1" applyFont="1" applyBorder="1" applyProtection="1">
      <protection locked="0"/>
    </xf>
    <xf numFmtId="9" fontId="7" fillId="0" borderId="1" xfId="12" applyFont="1" applyBorder="1" applyAlignment="1" applyProtection="1">
      <alignment vertical="center"/>
    </xf>
    <xf numFmtId="0" fontId="20" fillId="0" borderId="0" xfId="0" applyFont="1"/>
    <xf numFmtId="9" fontId="9" fillId="0" borderId="17" xfId="12" applyFont="1" applyBorder="1" applyAlignment="1" applyProtection="1">
      <alignment horizontal="center" vertical="center"/>
    </xf>
    <xf numFmtId="0" fontId="17" fillId="0" borderId="49" xfId="0" applyFont="1" applyBorder="1" applyAlignment="1">
      <alignment vertical="center"/>
    </xf>
    <xf numFmtId="0" fontId="16" fillId="0" borderId="49" xfId="0" applyFont="1" applyBorder="1" applyAlignment="1">
      <alignment horizontal="left" vertical="top" wrapText="1"/>
    </xf>
    <xf numFmtId="0" fontId="16" fillId="0" borderId="15" xfId="0" applyFont="1" applyBorder="1" applyAlignment="1">
      <alignment horizontal="left" vertical="center" wrapText="1"/>
    </xf>
    <xf numFmtId="0" fontId="16" fillId="0" borderId="49" xfId="0" applyFont="1" applyBorder="1" applyAlignment="1">
      <alignment horizontal="left" vertical="center" wrapText="1"/>
    </xf>
    <xf numFmtId="0" fontId="3" fillId="0" borderId="0" xfId="1" applyFont="1" applyProtection="1">
      <protection locked="0"/>
    </xf>
    <xf numFmtId="0" fontId="7" fillId="4" borderId="10" xfId="1" applyFont="1" applyFill="1" applyBorder="1" applyAlignment="1" applyProtection="1">
      <alignment vertical="center" wrapText="1"/>
      <protection locked="0"/>
    </xf>
    <xf numFmtId="0" fontId="6" fillId="2" borderId="1" xfId="1" applyFont="1" applyFill="1" applyBorder="1" applyAlignment="1" applyProtection="1">
      <alignment horizontal="left" vertical="center" wrapText="1"/>
      <protection locked="0"/>
    </xf>
    <xf numFmtId="0" fontId="7" fillId="0" borderId="10" xfId="1" applyFont="1" applyBorder="1" applyAlignment="1" applyProtection="1">
      <alignment vertical="center"/>
      <protection locked="0"/>
    </xf>
    <xf numFmtId="0" fontId="6" fillId="3" borderId="1" xfId="1" applyFont="1" applyFill="1" applyBorder="1" applyAlignment="1" applyProtection="1">
      <alignment horizontal="left" vertical="center"/>
      <protection locked="0"/>
    </xf>
    <xf numFmtId="0" fontId="7" fillId="0" borderId="0" xfId="1" applyFont="1" applyBorder="1" applyAlignment="1" applyProtection="1">
      <protection locked="0"/>
    </xf>
    <xf numFmtId="0" fontId="7" fillId="0" borderId="8" xfId="1" applyFont="1" applyBorder="1" applyAlignment="1" applyProtection="1">
      <alignment horizontal="left"/>
      <protection locked="0"/>
    </xf>
    <xf numFmtId="0" fontId="11" fillId="4" borderId="13" xfId="1" applyFont="1" applyFill="1" applyBorder="1" applyProtection="1">
      <protection locked="0"/>
    </xf>
    <xf numFmtId="0" fontId="11" fillId="4" borderId="14" xfId="1" applyFont="1" applyFill="1" applyBorder="1" applyProtection="1">
      <protection locked="0"/>
    </xf>
    <xf numFmtId="0" fontId="3" fillId="0" borderId="0" xfId="1" applyFont="1" applyBorder="1" applyProtection="1">
      <protection locked="0"/>
    </xf>
    <xf numFmtId="0" fontId="3" fillId="0" borderId="11" xfId="1" applyFont="1" applyBorder="1" applyAlignment="1" applyProtection="1">
      <protection locked="0"/>
    </xf>
    <xf numFmtId="0" fontId="3" fillId="0" borderId="12" xfId="1" applyFont="1" applyBorder="1" applyAlignment="1" applyProtection="1">
      <protection locked="0"/>
    </xf>
    <xf numFmtId="0" fontId="7" fillId="3" borderId="11" xfId="1" applyFont="1" applyFill="1" applyBorder="1" applyAlignment="1" applyProtection="1">
      <alignment vertical="center"/>
      <protection locked="0"/>
    </xf>
    <xf numFmtId="0" fontId="7" fillId="3" borderId="29" xfId="1" applyFont="1" applyFill="1" applyBorder="1" applyAlignment="1" applyProtection="1">
      <alignment vertical="center"/>
      <protection locked="0"/>
    </xf>
    <xf numFmtId="0" fontId="6" fillId="3" borderId="11" xfId="1" applyFont="1" applyFill="1" applyBorder="1" applyAlignment="1" applyProtection="1">
      <alignment horizontal="center" vertical="center"/>
      <protection locked="0"/>
    </xf>
    <xf numFmtId="0" fontId="3" fillId="0" borderId="0" xfId="1" applyFont="1" applyProtection="1"/>
    <xf numFmtId="0" fontId="4" fillId="0" borderId="10" xfId="1" applyFont="1" applyBorder="1" applyAlignment="1" applyProtection="1"/>
    <xf numFmtId="0" fontId="6" fillId="2" borderId="30" xfId="1" applyFont="1" applyFill="1" applyBorder="1" applyAlignment="1" applyProtection="1">
      <alignment vertical="center" wrapText="1"/>
    </xf>
    <xf numFmtId="0" fontId="6" fillId="2" borderId="1" xfId="1" applyFont="1" applyFill="1" applyBorder="1" applyAlignment="1" applyProtection="1">
      <alignment horizontal="left" vertical="center" wrapText="1"/>
    </xf>
    <xf numFmtId="0" fontId="6" fillId="2" borderId="10" xfId="1" applyFont="1" applyFill="1" applyBorder="1" applyAlignment="1" applyProtection="1">
      <alignment horizontal="left" vertical="center" wrapText="1"/>
    </xf>
    <xf numFmtId="0" fontId="8" fillId="2" borderId="10" xfId="1" applyFont="1" applyFill="1" applyBorder="1" applyAlignment="1" applyProtection="1">
      <alignment horizontal="left" vertical="center" wrapText="1"/>
    </xf>
    <xf numFmtId="0" fontId="6" fillId="3" borderId="10" xfId="1" applyFont="1" applyFill="1" applyBorder="1" applyAlignment="1" applyProtection="1">
      <alignment horizontal="left" vertical="center"/>
    </xf>
    <xf numFmtId="0" fontId="8" fillId="3" borderId="10" xfId="1" applyFont="1" applyFill="1" applyBorder="1" applyAlignment="1" applyProtection="1">
      <alignment horizontal="left" vertical="center" wrapText="1"/>
    </xf>
    <xf numFmtId="0" fontId="10" fillId="4" borderId="0" xfId="1" applyFont="1" applyFill="1" applyAlignment="1" applyProtection="1">
      <alignment horizontal="left"/>
    </xf>
    <xf numFmtId="0" fontId="7" fillId="3" borderId="11" xfId="1" applyFont="1" applyFill="1" applyBorder="1" applyAlignment="1" applyProtection="1">
      <alignment vertical="center"/>
    </xf>
    <xf numFmtId="0" fontId="8" fillId="2" borderId="1" xfId="1" applyFont="1" applyFill="1" applyBorder="1" applyAlignment="1" applyProtection="1">
      <alignment horizontal="left" vertical="center" wrapText="1"/>
    </xf>
    <xf numFmtId="0" fontId="8" fillId="2" borderId="28" xfId="1" applyFont="1" applyFill="1" applyBorder="1" applyAlignment="1" applyProtection="1">
      <alignment horizontal="left" vertical="center" wrapText="1"/>
    </xf>
    <xf numFmtId="0" fontId="7" fillId="0" borderId="4" xfId="1" applyFont="1" applyBorder="1" applyAlignment="1" applyProtection="1">
      <alignment wrapText="1"/>
    </xf>
    <xf numFmtId="0" fontId="7" fillId="0" borderId="8" xfId="1" applyFont="1" applyBorder="1" applyAlignment="1" applyProtection="1">
      <alignment horizontal="left" wrapText="1"/>
    </xf>
    <xf numFmtId="0" fontId="8" fillId="3" borderId="1" xfId="1" applyFont="1" applyFill="1" applyBorder="1" applyAlignment="1" applyProtection="1">
      <alignment vertical="center" wrapText="1"/>
    </xf>
    <xf numFmtId="0" fontId="9" fillId="0" borderId="0" xfId="1" applyFont="1" applyProtection="1"/>
    <xf numFmtId="0" fontId="6" fillId="21" borderId="28" xfId="1" applyFont="1" applyFill="1" applyBorder="1" applyAlignment="1" applyProtection="1">
      <alignment vertical="center" wrapText="1"/>
    </xf>
    <xf numFmtId="0" fontId="8" fillId="14" borderId="20" xfId="1" applyFont="1" applyFill="1" applyBorder="1" applyAlignment="1" applyProtection="1">
      <alignment horizontal="center" vertical="center" wrapText="1"/>
    </xf>
    <xf numFmtId="0" fontId="8" fillId="14" borderId="19" xfId="1" applyFont="1" applyFill="1" applyBorder="1" applyAlignment="1" applyProtection="1">
      <alignment horizontal="center" vertical="center" wrapText="1"/>
    </xf>
    <xf numFmtId="0" fontId="8" fillId="14" borderId="40" xfId="1" applyFont="1" applyFill="1" applyBorder="1" applyAlignment="1" applyProtection="1">
      <alignment horizontal="center" vertical="center" wrapText="1"/>
    </xf>
    <xf numFmtId="0" fontId="7" fillId="0" borderId="5" xfId="1" applyFont="1" applyBorder="1" applyAlignment="1" applyProtection="1">
      <alignment vertical="center"/>
    </xf>
    <xf numFmtId="0" fontId="7" fillId="0" borderId="0" xfId="1" applyFont="1" applyBorder="1" applyAlignment="1" applyProtection="1">
      <alignment vertical="center"/>
    </xf>
    <xf numFmtId="0" fontId="7" fillId="0" borderId="6" xfId="1" applyFont="1" applyBorder="1" applyAlignment="1" applyProtection="1">
      <alignment vertical="center"/>
    </xf>
    <xf numFmtId="0" fontId="8" fillId="4" borderId="0" xfId="1" applyFont="1" applyFill="1" applyBorder="1" applyAlignment="1" applyProtection="1">
      <alignment horizontal="center"/>
    </xf>
    <xf numFmtId="0" fontId="8" fillId="20" borderId="1" xfId="1" applyFont="1" applyFill="1" applyBorder="1" applyAlignment="1" applyProtection="1">
      <alignment horizontal="center" vertical="center"/>
    </xf>
    <xf numFmtId="0" fontId="8" fillId="20" borderId="1" xfId="1" applyFont="1" applyFill="1" applyBorder="1" applyAlignment="1" applyProtection="1">
      <alignment horizontal="center" vertical="top" wrapText="1"/>
    </xf>
    <xf numFmtId="0" fontId="8" fillId="4" borderId="0" xfId="1" applyFont="1" applyFill="1" applyBorder="1" applyAlignment="1" applyProtection="1">
      <alignment horizontal="center" vertical="top" wrapText="1"/>
    </xf>
    <xf numFmtId="0" fontId="6" fillId="4" borderId="1"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7" fillId="4" borderId="0" xfId="0" applyFont="1" applyFill="1" applyBorder="1" applyAlignment="1" applyProtection="1">
      <alignment horizontal="center" vertical="center" wrapText="1"/>
    </xf>
    <xf numFmtId="0" fontId="6" fillId="19" borderId="1" xfId="0" applyFont="1" applyFill="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17" fillId="18" borderId="1" xfId="0" applyFont="1" applyFill="1" applyBorder="1" applyAlignment="1" applyProtection="1">
      <alignment horizontal="center" vertical="center" wrapText="1"/>
    </xf>
    <xf numFmtId="0" fontId="17" fillId="17" borderId="1" xfId="0" applyFont="1" applyFill="1" applyBorder="1" applyAlignment="1" applyProtection="1">
      <alignment horizontal="center" vertical="center" wrapText="1"/>
    </xf>
    <xf numFmtId="9" fontId="7" fillId="0" borderId="1" xfId="0" applyNumberFormat="1" applyFont="1" applyBorder="1" applyAlignment="1" applyProtection="1">
      <alignment horizontal="center" vertical="center" wrapText="1"/>
    </xf>
    <xf numFmtId="9" fontId="7" fillId="0" borderId="0" xfId="0" applyNumberFormat="1" applyFont="1" applyBorder="1" applyAlignment="1" applyProtection="1">
      <alignment horizontal="center" vertical="center" wrapText="1"/>
    </xf>
    <xf numFmtId="2" fontId="8" fillId="16" borderId="1" xfId="1" applyNumberFormat="1" applyFont="1" applyFill="1" applyBorder="1" applyAlignment="1" applyProtection="1">
      <alignment horizontal="center" vertical="center" wrapText="1"/>
    </xf>
    <xf numFmtId="0" fontId="6" fillId="16" borderId="1" xfId="1" applyFont="1" applyFill="1" applyBorder="1" applyAlignment="1" applyProtection="1">
      <alignment horizontal="center" vertical="center"/>
    </xf>
    <xf numFmtId="0" fontId="8" fillId="12" borderId="1" xfId="1" applyFont="1" applyFill="1" applyBorder="1" applyAlignment="1" applyProtection="1">
      <alignment horizontal="center" vertical="center"/>
    </xf>
    <xf numFmtId="9" fontId="9" fillId="0" borderId="21" xfId="12" applyFont="1" applyBorder="1" applyAlignment="1" applyProtection="1">
      <alignment horizontal="center" vertical="center"/>
    </xf>
    <xf numFmtId="0" fontId="21" fillId="0" borderId="0" xfId="0" applyFont="1"/>
    <xf numFmtId="0" fontId="4" fillId="0" borderId="0" xfId="0" applyFont="1"/>
    <xf numFmtId="0" fontId="22" fillId="0" borderId="0" xfId="0" applyFont="1"/>
    <xf numFmtId="0" fontId="9" fillId="4" borderId="12" xfId="1" applyFont="1" applyFill="1" applyBorder="1" applyAlignment="1" applyProtection="1">
      <alignment horizontal="left" vertical="center" wrapText="1"/>
      <protection locked="0"/>
    </xf>
    <xf numFmtId="0" fontId="9" fillId="0" borderId="10" xfId="1" applyFont="1" applyBorder="1" applyAlignment="1" applyProtection="1">
      <alignment vertical="top" wrapText="1"/>
    </xf>
    <xf numFmtId="0" fontId="7" fillId="4" borderId="10" xfId="1" applyFont="1" applyFill="1" applyBorder="1" applyAlignment="1" applyProtection="1">
      <alignment vertical="top" wrapText="1"/>
      <protection locked="0"/>
    </xf>
    <xf numFmtId="166" fontId="16" fillId="4" borderId="10" xfId="14" applyNumberFormat="1" applyFont="1" applyFill="1" applyBorder="1" applyAlignment="1" applyProtection="1">
      <alignment vertical="center" wrapText="1"/>
      <protection locked="0"/>
    </xf>
    <xf numFmtId="164" fontId="7" fillId="0" borderId="1" xfId="1" applyNumberFormat="1" applyFont="1" applyBorder="1" applyAlignment="1" applyProtection="1">
      <alignment horizontal="center" vertical="center"/>
    </xf>
    <xf numFmtId="2" fontId="9" fillId="0" borderId="20" xfId="1" applyNumberFormat="1" applyFont="1" applyBorder="1" applyAlignment="1" applyProtection="1">
      <alignment horizontal="center" vertical="center"/>
      <protection locked="0"/>
    </xf>
    <xf numFmtId="2" fontId="9" fillId="0" borderId="19" xfId="1" applyNumberFormat="1" applyFont="1" applyBorder="1" applyAlignment="1" applyProtection="1">
      <alignment horizontal="center" vertical="center"/>
      <protection locked="0"/>
    </xf>
    <xf numFmtId="166" fontId="16" fillId="0" borderId="1" xfId="14" applyNumberFormat="1" applyFont="1" applyBorder="1"/>
    <xf numFmtId="167" fontId="7" fillId="0" borderId="0" xfId="12" applyNumberFormat="1" applyFont="1" applyBorder="1" applyAlignment="1" applyProtection="1">
      <alignment vertical="center"/>
    </xf>
    <xf numFmtId="0" fontId="7" fillId="0" borderId="44" xfId="1" applyFont="1" applyBorder="1" applyAlignment="1" applyProtection="1">
      <alignment horizontal="center" vertical="center"/>
    </xf>
    <xf numFmtId="0" fontId="7" fillId="0" borderId="45" xfId="1" applyFont="1" applyBorder="1" applyAlignment="1" applyProtection="1">
      <alignment horizontal="center" vertical="center" wrapText="1"/>
    </xf>
    <xf numFmtId="166" fontId="9" fillId="0" borderId="0" xfId="1" applyNumberFormat="1" applyFont="1" applyProtection="1">
      <protection locked="0"/>
    </xf>
    <xf numFmtId="167" fontId="9" fillId="0" borderId="0" xfId="12" applyNumberFormat="1" applyFont="1" applyProtection="1">
      <protection locked="0"/>
    </xf>
    <xf numFmtId="2" fontId="9" fillId="0" borderId="50" xfId="1" applyNumberFormat="1" applyFont="1" applyBorder="1" applyAlignment="1" applyProtection="1">
      <alignment horizontal="center" vertical="center"/>
      <protection locked="0"/>
    </xf>
    <xf numFmtId="1" fontId="23" fillId="23" borderId="0" xfId="0" applyNumberFormat="1" applyFont="1" applyFill="1" applyBorder="1"/>
    <xf numFmtId="9" fontId="9" fillId="0" borderId="40" xfId="12" applyFont="1" applyBorder="1" applyAlignment="1" applyProtection="1">
      <alignment horizontal="center" vertical="center"/>
    </xf>
    <xf numFmtId="2" fontId="9" fillId="0" borderId="1" xfId="1" applyNumberFormat="1" applyFont="1" applyBorder="1" applyAlignment="1" applyProtection="1">
      <alignment horizontal="center" vertical="center"/>
      <protection locked="0"/>
    </xf>
    <xf numFmtId="0" fontId="7" fillId="0" borderId="46" xfId="1" applyFont="1" applyBorder="1" applyAlignment="1" applyProtection="1">
      <alignment horizontal="center" vertical="center" wrapText="1"/>
    </xf>
    <xf numFmtId="0" fontId="7" fillId="22" borderId="10" xfId="1" applyFont="1" applyFill="1" applyBorder="1" applyAlignment="1" applyProtection="1">
      <alignment horizontal="left" vertical="center" wrapText="1"/>
      <protection locked="0"/>
    </xf>
    <xf numFmtId="0" fontId="7" fillId="22" borderId="11" xfId="1" applyFont="1" applyFill="1" applyBorder="1" applyAlignment="1" applyProtection="1">
      <alignment horizontal="left" vertical="center" wrapText="1"/>
      <protection locked="0"/>
    </xf>
    <xf numFmtId="0" fontId="7" fillId="22" borderId="12" xfId="1" applyFont="1" applyFill="1" applyBorder="1" applyAlignment="1" applyProtection="1">
      <alignment horizontal="left" vertical="center" wrapText="1"/>
      <protection locked="0"/>
    </xf>
    <xf numFmtId="0" fontId="4" fillId="0" borderId="1" xfId="1" applyFont="1" applyBorder="1" applyAlignment="1" applyProtection="1">
      <alignment horizontal="center"/>
    </xf>
    <xf numFmtId="0" fontId="5" fillId="0" borderId="2" xfId="1" applyFont="1" applyBorder="1" applyAlignment="1" applyProtection="1">
      <alignment horizontal="center" vertical="center"/>
    </xf>
    <xf numFmtId="0" fontId="5" fillId="0" borderId="3" xfId="1" applyFont="1" applyBorder="1" applyAlignment="1" applyProtection="1">
      <alignment horizontal="center" vertical="center"/>
    </xf>
    <xf numFmtId="0" fontId="5" fillId="0" borderId="4" xfId="1" applyFont="1" applyBorder="1" applyAlignment="1" applyProtection="1">
      <alignment horizontal="center" vertical="center"/>
    </xf>
    <xf numFmtId="0" fontId="5" fillId="0" borderId="5" xfId="1" applyFont="1" applyBorder="1" applyAlignment="1" applyProtection="1">
      <alignment horizontal="center" vertical="center"/>
    </xf>
    <xf numFmtId="0" fontId="5" fillId="0" borderId="0" xfId="1" applyFont="1" applyBorder="1" applyAlignment="1" applyProtection="1">
      <alignment horizontal="center" vertical="center"/>
    </xf>
    <xf numFmtId="0" fontId="5" fillId="0" borderId="6" xfId="1" applyFont="1" applyBorder="1" applyAlignment="1" applyProtection="1">
      <alignment horizontal="center" vertical="center"/>
    </xf>
    <xf numFmtId="0" fontId="5" fillId="0" borderId="7" xfId="1" applyFont="1" applyBorder="1" applyAlignment="1" applyProtection="1">
      <alignment horizontal="center" vertical="center"/>
    </xf>
    <xf numFmtId="0" fontId="5" fillId="0" borderId="8" xfId="1" applyFont="1" applyBorder="1" applyAlignment="1" applyProtection="1">
      <alignment horizontal="center" vertical="center"/>
    </xf>
    <xf numFmtId="0" fontId="5" fillId="0" borderId="9" xfId="1" applyFont="1" applyBorder="1" applyAlignment="1" applyProtection="1">
      <alignment horizontal="center" vertical="center"/>
    </xf>
    <xf numFmtId="0" fontId="7" fillId="4" borderId="10" xfId="1" applyFont="1" applyFill="1" applyBorder="1" applyAlignment="1" applyProtection="1">
      <alignment horizontal="left" vertical="center" wrapText="1"/>
      <protection locked="0"/>
    </xf>
    <xf numFmtId="0" fontId="7" fillId="4" borderId="11" xfId="1" applyFont="1" applyFill="1" applyBorder="1" applyAlignment="1" applyProtection="1">
      <alignment horizontal="left" vertical="center" wrapText="1"/>
      <protection locked="0"/>
    </xf>
    <xf numFmtId="0" fontId="7" fillId="4" borderId="12" xfId="1" applyFont="1" applyFill="1" applyBorder="1" applyAlignment="1" applyProtection="1">
      <alignment horizontal="left" vertical="center" wrapText="1"/>
      <protection locked="0"/>
    </xf>
    <xf numFmtId="0" fontId="7" fillId="22" borderId="10" xfId="1" applyFont="1" applyFill="1" applyBorder="1" applyAlignment="1" applyProtection="1">
      <alignment horizontal="left" vertical="top" wrapText="1"/>
      <protection locked="0"/>
    </xf>
    <xf numFmtId="0" fontId="7" fillId="22" borderId="11" xfId="1" applyFont="1" applyFill="1" applyBorder="1" applyAlignment="1" applyProtection="1">
      <alignment horizontal="left" vertical="top" wrapText="1"/>
      <protection locked="0"/>
    </xf>
    <xf numFmtId="0" fontId="7" fillId="22" borderId="12" xfId="1" applyFont="1" applyFill="1" applyBorder="1" applyAlignment="1" applyProtection="1">
      <alignment horizontal="left" vertical="top" wrapText="1"/>
      <protection locked="0"/>
    </xf>
    <xf numFmtId="0" fontId="7" fillId="0" borderId="10" xfId="1" applyFont="1" applyBorder="1" applyAlignment="1" applyProtection="1">
      <alignment horizontal="left" vertical="center"/>
      <protection locked="0"/>
    </xf>
    <xf numFmtId="0" fontId="7" fillId="0" borderId="11" xfId="1" applyFont="1" applyBorder="1" applyAlignment="1" applyProtection="1">
      <alignment horizontal="left" vertical="center"/>
      <protection locked="0"/>
    </xf>
    <xf numFmtId="0" fontId="7" fillId="0" borderId="12" xfId="1" applyFont="1" applyBorder="1" applyAlignment="1" applyProtection="1">
      <alignment horizontal="left" vertical="center"/>
      <protection locked="0"/>
    </xf>
    <xf numFmtId="0" fontId="9" fillId="4" borderId="10" xfId="1" applyFont="1" applyFill="1" applyBorder="1" applyAlignment="1" applyProtection="1">
      <alignment horizontal="left" vertical="center" wrapText="1"/>
      <protection locked="0"/>
    </xf>
    <xf numFmtId="0" fontId="9" fillId="4" borderId="12" xfId="1" applyFont="1" applyFill="1" applyBorder="1" applyAlignment="1" applyProtection="1">
      <alignment horizontal="left" vertical="center" wrapText="1"/>
      <protection locked="0"/>
    </xf>
    <xf numFmtId="0" fontId="8" fillId="5" borderId="2" xfId="1" applyFont="1" applyFill="1" applyBorder="1" applyAlignment="1" applyProtection="1">
      <alignment horizontal="left" vertical="center" wrapText="1"/>
    </xf>
    <xf numFmtId="0" fontId="8" fillId="5" borderId="7" xfId="1" applyFont="1" applyFill="1" applyBorder="1" applyAlignment="1" applyProtection="1">
      <alignment horizontal="left" vertical="center" wrapText="1"/>
    </xf>
    <xf numFmtId="166" fontId="16" fillId="0" borderId="43" xfId="14" quotePrefix="1" applyNumberFormat="1" applyFont="1" applyBorder="1" applyAlignment="1" applyProtection="1">
      <alignment horizontal="right" vertical="center"/>
      <protection locked="0"/>
    </xf>
    <xf numFmtId="166" fontId="16" fillId="0" borderId="28" xfId="14" applyNumberFormat="1" applyFont="1" applyBorder="1" applyAlignment="1" applyProtection="1">
      <alignment horizontal="right" vertical="center"/>
      <protection locked="0"/>
    </xf>
    <xf numFmtId="0" fontId="8" fillId="2" borderId="43" xfId="1" applyFont="1" applyFill="1" applyBorder="1" applyAlignment="1" applyProtection="1">
      <alignment horizontal="left" vertical="center" wrapText="1"/>
    </xf>
    <xf numFmtId="0" fontId="8" fillId="2" borderId="28" xfId="1" applyFont="1" applyFill="1" applyBorder="1" applyAlignment="1" applyProtection="1">
      <alignment horizontal="left" vertical="center" wrapText="1"/>
    </xf>
    <xf numFmtId="0" fontId="7" fillId="0" borderId="6" xfId="1" applyFont="1" applyBorder="1" applyAlignment="1" applyProtection="1">
      <alignment horizontal="center" vertical="center" wrapText="1"/>
      <protection locked="0"/>
    </xf>
    <xf numFmtId="0" fontId="7" fillId="0" borderId="28" xfId="1" applyFont="1" applyBorder="1" applyAlignment="1" applyProtection="1">
      <alignment horizontal="center" vertical="center" wrapText="1"/>
      <protection locked="0"/>
    </xf>
    <xf numFmtId="0" fontId="7" fillId="0" borderId="1" xfId="1" applyFont="1" applyBorder="1" applyAlignment="1" applyProtection="1">
      <alignment horizontal="center"/>
    </xf>
    <xf numFmtId="0" fontId="8" fillId="0" borderId="2" xfId="1" applyFont="1" applyBorder="1" applyAlignment="1" applyProtection="1">
      <alignment horizontal="center" vertical="center"/>
    </xf>
    <xf numFmtId="0" fontId="8" fillId="0" borderId="3" xfId="1" applyFont="1" applyBorder="1" applyAlignment="1" applyProtection="1">
      <alignment horizontal="center" vertical="center"/>
    </xf>
    <xf numFmtId="0" fontId="8" fillId="0" borderId="4" xfId="1" applyFont="1" applyBorder="1" applyAlignment="1" applyProtection="1">
      <alignment horizontal="center" vertical="center"/>
    </xf>
    <xf numFmtId="0" fontId="8" fillId="0" borderId="5" xfId="1" applyFont="1" applyBorder="1" applyAlignment="1" applyProtection="1">
      <alignment horizontal="center" vertical="center"/>
    </xf>
    <xf numFmtId="0" fontId="8" fillId="0" borderId="0" xfId="1" applyFont="1" applyBorder="1" applyAlignment="1" applyProtection="1">
      <alignment horizontal="center" vertical="center"/>
    </xf>
    <xf numFmtId="0" fontId="8" fillId="0" borderId="6" xfId="1" applyFont="1" applyBorder="1" applyAlignment="1" applyProtection="1">
      <alignment horizontal="center" vertical="center"/>
    </xf>
    <xf numFmtId="0" fontId="9" fillId="0" borderId="31" xfId="1" applyFont="1" applyBorder="1" applyAlignment="1" applyProtection="1">
      <alignment horizontal="center"/>
    </xf>
    <xf numFmtId="0" fontId="7" fillId="0" borderId="22" xfId="1" applyFont="1" applyBorder="1" applyProtection="1"/>
    <xf numFmtId="0" fontId="7" fillId="0" borderId="38" xfId="1" applyFont="1" applyBorder="1" applyProtection="1"/>
    <xf numFmtId="0" fontId="7" fillId="0" borderId="25" xfId="1" applyFont="1" applyBorder="1" applyAlignment="1" applyProtection="1">
      <alignment horizontal="left" vertical="top" wrapText="1"/>
      <protection locked="0"/>
    </xf>
    <xf numFmtId="0" fontId="7" fillId="0" borderId="16" xfId="1" applyFont="1" applyBorder="1" applyAlignment="1" applyProtection="1">
      <alignment horizontal="left" vertical="top" wrapText="1"/>
      <protection locked="0"/>
    </xf>
    <xf numFmtId="0" fontId="7" fillId="0" borderId="37" xfId="1" applyFont="1" applyBorder="1" applyAlignment="1" applyProtection="1">
      <alignment horizontal="left" vertical="top" wrapText="1"/>
      <protection locked="0"/>
    </xf>
    <xf numFmtId="0" fontId="16" fillId="11" borderId="10" xfId="1" applyFont="1" applyFill="1" applyBorder="1" applyAlignment="1" applyProtection="1">
      <alignment horizontal="left" vertical="center" wrapText="1"/>
    </xf>
    <xf numFmtId="0" fontId="16" fillId="11" borderId="11" xfId="1" applyFont="1" applyFill="1" applyBorder="1" applyAlignment="1" applyProtection="1">
      <alignment horizontal="left" vertical="center" wrapText="1"/>
    </xf>
    <xf numFmtId="0" fontId="16" fillId="11" borderId="12" xfId="1" applyFont="1" applyFill="1" applyBorder="1" applyAlignment="1" applyProtection="1">
      <alignment horizontal="left" vertical="center" wrapText="1"/>
    </xf>
    <xf numFmtId="165" fontId="7" fillId="0" borderId="30" xfId="1" applyNumberFormat="1" applyFont="1" applyBorder="1" applyAlignment="1" applyProtection="1">
      <alignment horizontal="left"/>
      <protection locked="0"/>
    </xf>
    <xf numFmtId="165" fontId="7" fillId="0" borderId="11" xfId="1" applyNumberFormat="1" applyFont="1" applyBorder="1" applyAlignment="1" applyProtection="1">
      <alignment horizontal="left"/>
      <protection locked="0"/>
    </xf>
    <xf numFmtId="165" fontId="7" fillId="0" borderId="12" xfId="1" applyNumberFormat="1" applyFont="1" applyBorder="1" applyAlignment="1" applyProtection="1">
      <alignment horizontal="left"/>
      <protection locked="0"/>
    </xf>
    <xf numFmtId="0" fontId="8" fillId="13" borderId="11" xfId="1" applyFont="1" applyFill="1" applyBorder="1" applyAlignment="1" applyProtection="1">
      <alignment horizontal="center" vertical="center"/>
    </xf>
    <xf numFmtId="0" fontId="8" fillId="13" borderId="12" xfId="1" applyFont="1" applyFill="1" applyBorder="1" applyAlignment="1" applyProtection="1">
      <alignment horizontal="center" vertical="center"/>
    </xf>
    <xf numFmtId="0" fontId="7" fillId="11" borderId="10" xfId="1" applyFont="1" applyFill="1" applyBorder="1" applyAlignment="1" applyProtection="1">
      <alignment horizontal="left" vertical="center" wrapText="1"/>
      <protection locked="0"/>
    </xf>
    <xf numFmtId="0" fontId="7" fillId="11" borderId="11" xfId="1" applyFont="1" applyFill="1" applyBorder="1" applyAlignment="1" applyProtection="1">
      <alignment horizontal="left" vertical="center" wrapText="1"/>
      <protection locked="0"/>
    </xf>
    <xf numFmtId="0" fontId="7" fillId="11" borderId="12" xfId="1" applyFont="1" applyFill="1" applyBorder="1" applyAlignment="1" applyProtection="1">
      <alignment horizontal="left" vertical="center" wrapText="1"/>
      <protection locked="0"/>
    </xf>
    <xf numFmtId="0" fontId="8" fillId="3" borderId="7" xfId="1" applyFont="1" applyFill="1" applyBorder="1" applyAlignment="1" applyProtection="1">
      <alignment horizontal="center"/>
    </xf>
    <xf numFmtId="0" fontId="8" fillId="3" borderId="8" xfId="1" applyFont="1" applyFill="1" applyBorder="1" applyAlignment="1" applyProtection="1">
      <alignment horizontal="center"/>
    </xf>
    <xf numFmtId="0" fontId="8" fillId="3" borderId="9" xfId="1" applyFont="1" applyFill="1" applyBorder="1" applyAlignment="1" applyProtection="1">
      <alignment horizontal="center"/>
    </xf>
    <xf numFmtId="0" fontId="6" fillId="11" borderId="10" xfId="1" applyFont="1" applyFill="1" applyBorder="1" applyAlignment="1" applyProtection="1">
      <alignment horizontal="center" vertical="center" wrapText="1"/>
    </xf>
    <xf numFmtId="0" fontId="6" fillId="11" borderId="11" xfId="1" applyFont="1" applyFill="1" applyBorder="1" applyAlignment="1" applyProtection="1">
      <alignment horizontal="center" vertical="center" wrapText="1"/>
    </xf>
    <xf numFmtId="0" fontId="6" fillId="11" borderId="12" xfId="1" applyFont="1" applyFill="1" applyBorder="1" applyAlignment="1" applyProtection="1">
      <alignment horizontal="center" vertical="center" wrapText="1"/>
    </xf>
    <xf numFmtId="0" fontId="8" fillId="13" borderId="1" xfId="1" applyFont="1" applyFill="1" applyBorder="1" applyAlignment="1" applyProtection="1">
      <alignment horizontal="center" vertical="center" wrapText="1"/>
    </xf>
    <xf numFmtId="0" fontId="8" fillId="13" borderId="2" xfId="1" applyFont="1" applyFill="1" applyBorder="1" applyAlignment="1" applyProtection="1">
      <alignment horizontal="center" vertical="center" wrapText="1"/>
    </xf>
    <xf numFmtId="0" fontId="8" fillId="13" borderId="7" xfId="1" applyFont="1" applyFill="1" applyBorder="1" applyAlignment="1" applyProtection="1">
      <alignment horizontal="center" vertical="center" wrapText="1"/>
    </xf>
    <xf numFmtId="0" fontId="9" fillId="0" borderId="1" xfId="1" applyFont="1" applyBorder="1" applyAlignment="1" applyProtection="1">
      <alignment horizontal="left" vertical="center"/>
    </xf>
    <xf numFmtId="0" fontId="8" fillId="8" borderId="31" xfId="1" applyFont="1" applyFill="1" applyBorder="1" applyAlignment="1" applyProtection="1">
      <alignment horizontal="center" vertical="center"/>
    </xf>
    <xf numFmtId="0" fontId="7" fillId="3" borderId="22" xfId="1" applyFont="1" applyFill="1" applyBorder="1" applyProtection="1"/>
    <xf numFmtId="0" fontId="7" fillId="3" borderId="38" xfId="1" applyFont="1" applyFill="1" applyBorder="1" applyProtection="1"/>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7" fillId="11" borderId="29" xfId="1" applyFont="1" applyFill="1" applyBorder="1" applyAlignment="1" applyProtection="1">
      <alignment horizontal="left" vertical="center" wrapText="1"/>
      <protection locked="0"/>
    </xf>
    <xf numFmtId="0" fontId="9" fillId="0" borderId="1" xfId="1" applyFont="1" applyBorder="1" applyAlignment="1" applyProtection="1">
      <alignment vertical="top" wrapText="1"/>
      <protection locked="0"/>
    </xf>
    <xf numFmtId="2" fontId="6" fillId="13" borderId="31" xfId="1" applyNumberFormat="1" applyFont="1" applyFill="1" applyBorder="1" applyAlignment="1" applyProtection="1">
      <alignment horizontal="center" vertical="center"/>
    </xf>
    <xf numFmtId="2" fontId="6" fillId="13" borderId="22" xfId="1" applyNumberFormat="1" applyFont="1" applyFill="1" applyBorder="1" applyAlignment="1" applyProtection="1">
      <alignment horizontal="center" vertical="center"/>
    </xf>
    <xf numFmtId="2" fontId="6" fillId="13" borderId="38" xfId="1" applyNumberFormat="1" applyFont="1" applyFill="1" applyBorder="1" applyAlignment="1" applyProtection="1">
      <alignment horizontal="center" vertical="center"/>
    </xf>
    <xf numFmtId="2" fontId="6" fillId="13" borderId="41" xfId="1" applyNumberFormat="1" applyFont="1" applyFill="1" applyBorder="1" applyAlignment="1" applyProtection="1">
      <alignment horizontal="center" vertical="center"/>
    </xf>
    <xf numFmtId="2" fontId="6" fillId="13" borderId="18" xfId="1" applyNumberFormat="1" applyFont="1" applyFill="1" applyBorder="1" applyAlignment="1" applyProtection="1">
      <alignment horizontal="center" vertical="center"/>
    </xf>
    <xf numFmtId="2" fontId="6" fillId="13" borderId="39" xfId="1" applyNumberFormat="1" applyFont="1" applyFill="1" applyBorder="1" applyAlignment="1" applyProtection="1">
      <alignment horizontal="center" vertical="center"/>
    </xf>
    <xf numFmtId="2" fontId="6" fillId="13" borderId="1" xfId="1" applyNumberFormat="1" applyFont="1" applyFill="1" applyBorder="1" applyAlignment="1" applyProtection="1">
      <alignment horizontal="center" vertical="center"/>
    </xf>
    <xf numFmtId="0" fontId="8" fillId="15" borderId="1" xfId="1" applyFont="1" applyFill="1" applyBorder="1" applyAlignment="1" applyProtection="1">
      <alignment horizontal="center" vertical="center" wrapText="1"/>
    </xf>
    <xf numFmtId="0" fontId="6" fillId="16" borderId="1" xfId="1" applyFont="1" applyFill="1" applyBorder="1" applyAlignment="1" applyProtection="1">
      <alignment horizontal="center" vertical="center"/>
    </xf>
    <xf numFmtId="0" fontId="9" fillId="12" borderId="1" xfId="1" applyFont="1" applyFill="1" applyBorder="1" applyAlignment="1" applyProtection="1">
      <alignment horizontal="left" vertical="center"/>
      <protection locked="0"/>
    </xf>
    <xf numFmtId="0" fontId="8" fillId="3" borderId="1" xfId="1" applyFont="1" applyFill="1" applyBorder="1" applyAlignment="1" applyProtection="1">
      <alignment horizontal="center"/>
    </xf>
    <xf numFmtId="0" fontId="8" fillId="9" borderId="31" xfId="1" applyFont="1" applyFill="1" applyBorder="1" applyAlignment="1" applyProtection="1">
      <alignment horizontal="center"/>
    </xf>
    <xf numFmtId="0" fontId="6" fillId="7" borderId="16" xfId="1" applyFont="1" applyFill="1" applyBorder="1" applyProtection="1"/>
    <xf numFmtId="0" fontId="6" fillId="7" borderId="37" xfId="1" applyFont="1" applyFill="1" applyBorder="1" applyProtection="1"/>
    <xf numFmtId="9" fontId="7" fillId="0" borderId="34" xfId="12" applyFont="1" applyBorder="1" applyAlignment="1" applyProtection="1">
      <alignment horizontal="center" vertical="center"/>
    </xf>
    <xf numFmtId="9" fontId="7" fillId="0" borderId="35" xfId="12" applyFont="1" applyBorder="1" applyAlignment="1" applyProtection="1">
      <alignment horizontal="center" vertical="center"/>
    </xf>
    <xf numFmtId="9" fontId="7" fillId="0" borderId="36" xfId="12" applyFont="1" applyBorder="1" applyAlignment="1" applyProtection="1">
      <alignment horizontal="center" vertical="center"/>
    </xf>
    <xf numFmtId="0" fontId="9" fillId="0" borderId="25" xfId="1" applyFont="1" applyBorder="1" applyAlignment="1" applyProtection="1">
      <alignment horizontal="center" vertical="center" wrapText="1"/>
    </xf>
    <xf numFmtId="0" fontId="9" fillId="0" borderId="16" xfId="1" applyFont="1" applyBorder="1" applyAlignment="1" applyProtection="1">
      <alignment horizontal="center" vertical="center" wrapText="1"/>
    </xf>
    <xf numFmtId="0" fontId="9" fillId="0" borderId="37" xfId="1" applyFont="1" applyBorder="1" applyAlignment="1" applyProtection="1">
      <alignment horizontal="center" vertical="center" wrapText="1"/>
    </xf>
    <xf numFmtId="0" fontId="9" fillId="0" borderId="42" xfId="1" applyFont="1" applyBorder="1" applyAlignment="1" applyProtection="1">
      <alignment horizontal="center" vertical="center" wrapText="1"/>
    </xf>
    <xf numFmtId="0" fontId="9" fillId="0" borderId="32" xfId="1" applyFont="1" applyBorder="1" applyAlignment="1" applyProtection="1">
      <alignment horizontal="center" vertical="center" wrapText="1"/>
    </xf>
    <xf numFmtId="0" fontId="9" fillId="0" borderId="33" xfId="1" applyFont="1" applyBorder="1" applyAlignment="1" applyProtection="1">
      <alignment horizontal="center" vertical="center" wrapText="1"/>
    </xf>
    <xf numFmtId="0" fontId="7" fillId="0" borderId="25" xfId="1" applyFont="1" applyBorder="1" applyAlignment="1" applyProtection="1">
      <alignment horizontal="left" vertical="center" wrapText="1"/>
      <protection locked="0"/>
    </xf>
    <xf numFmtId="0" fontId="7" fillId="0" borderId="16" xfId="1" applyFont="1" applyBorder="1" applyAlignment="1" applyProtection="1">
      <alignment horizontal="left" vertical="center" wrapText="1"/>
      <protection locked="0"/>
    </xf>
    <xf numFmtId="0" fontId="7" fillId="0" borderId="37" xfId="1" applyFont="1" applyBorder="1" applyAlignment="1" applyProtection="1">
      <alignment horizontal="left" vertical="center"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0" fontId="17" fillId="6" borderId="15" xfId="0" applyFont="1" applyFill="1" applyBorder="1" applyAlignment="1">
      <alignment horizontal="center"/>
    </xf>
    <xf numFmtId="0" fontId="17" fillId="6" borderId="23" xfId="0" applyFont="1" applyFill="1" applyBorder="1" applyAlignment="1">
      <alignment horizontal="center"/>
    </xf>
    <xf numFmtId="0" fontId="17" fillId="6" borderId="24" xfId="0" applyFont="1" applyFill="1" applyBorder="1" applyAlignment="1">
      <alignment horizontal="center"/>
    </xf>
    <xf numFmtId="0" fontId="17" fillId="6" borderId="47" xfId="0" applyFont="1" applyFill="1" applyBorder="1" applyAlignment="1">
      <alignment horizontal="center"/>
    </xf>
    <xf numFmtId="0" fontId="17" fillId="6" borderId="48" xfId="0" applyFont="1" applyFill="1" applyBorder="1" applyAlignment="1">
      <alignment horizontal="center"/>
    </xf>
  </cellXfs>
  <cellStyles count="15">
    <cellStyle name="Hipervínculo" xfId="4" builtinId="8" hidden="1"/>
    <cellStyle name="Hipervínculo" xfId="6" builtinId="8" hidden="1"/>
    <cellStyle name="Hipervínculo" xfId="8" builtinId="8" hidden="1"/>
    <cellStyle name="Hipervínculo" xfId="10" builtinId="8" hidden="1"/>
    <cellStyle name="Hipervínculo visitado" xfId="5" builtinId="9" hidden="1"/>
    <cellStyle name="Hipervínculo visitado" xfId="7" builtinId="9" hidden="1"/>
    <cellStyle name="Hipervínculo visitado" xfId="9" builtinId="9" hidden="1"/>
    <cellStyle name="Hipervínculo visitado" xfId="11" builtinId="9" hidden="1"/>
    <cellStyle name="Millares" xfId="14" builtinId="3"/>
    <cellStyle name="Normal" xfId="0" builtinId="0"/>
    <cellStyle name="Normal 2" xfId="1"/>
    <cellStyle name="Normal 2 2" xfId="13"/>
    <cellStyle name="Normal 3" xfId="2"/>
    <cellStyle name="Porcentaje" xfId="12" builtinId="5"/>
    <cellStyle name="Porcentaje 2" xfId="3"/>
  </cellStyles>
  <dxfs count="4">
    <dxf>
      <font>
        <b/>
        <i val="0"/>
        <color auto="1"/>
      </font>
      <fill>
        <patternFill>
          <fgColor auto="1"/>
          <bgColor rgb="FFFF7C80"/>
        </patternFill>
      </fill>
    </dxf>
    <dxf>
      <font>
        <b/>
        <i val="0"/>
      </font>
      <fill>
        <patternFill>
          <bgColor theme="7" tint="0.39994506668294322"/>
        </patternFill>
      </fill>
    </dxf>
    <dxf>
      <font>
        <b/>
        <i val="0"/>
      </font>
      <fill>
        <patternFill>
          <bgColor theme="9" tint="0.39994506668294322"/>
        </patternFill>
      </fill>
    </dxf>
    <dxf>
      <fill>
        <patternFill patternType="none">
          <bgColor auto="1"/>
        </patternFill>
      </fill>
    </dxf>
  </dxfs>
  <tableStyles count="0" defaultTableStyle="TableStyleMedium9" defaultPivotStyle="PivotStyleMedium7"/>
  <colors>
    <mruColors>
      <color rgb="FFFF7C80"/>
      <color rgb="FFFFA7AE"/>
      <color rgb="FFFF8B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317500</xdr:colOff>
      <xdr:row>1</xdr:row>
      <xdr:rowOff>127000</xdr:rowOff>
    </xdr:from>
    <xdr:to>
      <xdr:col>1</xdr:col>
      <xdr:colOff>1257300</xdr:colOff>
      <xdr:row>4</xdr:row>
      <xdr:rowOff>162680</xdr:rowOff>
    </xdr:to>
    <xdr:pic>
      <xdr:nvPicPr>
        <xdr:cNvPr id="2" name="3 Imagen" descr="CG268.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300" y="190500"/>
          <a:ext cx="9398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599722</xdr:colOff>
      <xdr:row>1</xdr:row>
      <xdr:rowOff>166511</xdr:rowOff>
    </xdr:from>
    <xdr:to>
      <xdr:col>1</xdr:col>
      <xdr:colOff>1636889</xdr:colOff>
      <xdr:row>3</xdr:row>
      <xdr:rowOff>509412</xdr:rowOff>
    </xdr:to>
    <xdr:pic>
      <xdr:nvPicPr>
        <xdr:cNvPr id="2" name="Picture 2" descr="Resultado de imagen para instituto distrital de turism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0" y="364067"/>
          <a:ext cx="1037167" cy="794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2527300</xdr:colOff>
      <xdr:row>13</xdr:row>
      <xdr:rowOff>558800</xdr:rowOff>
    </xdr:from>
    <xdr:to>
      <xdr:col>2</xdr:col>
      <xdr:colOff>3556000</xdr:colOff>
      <xdr:row>13</xdr:row>
      <xdr:rowOff>838200</xdr:rowOff>
    </xdr:to>
    <xdr:pic>
      <xdr:nvPicPr>
        <xdr:cNvPr id="2" name="Imagen 1"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97400" y="5880100"/>
          <a:ext cx="1028700" cy="27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net.bogotaturismo.gov.co/Documents%20and%20Settings/jtarapuez/Mis%20documentos/Dropbox/Trabajo/IDT/Trabajo%20(1)/POAS/POA%202015/Enero/Nuevo%20Formato%20POA%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net.idt.gov.co/INDICADORES%2020%20OCT/INDICADORES/Gesti&#243;n%20del%20Destino/CS-F02%20Consult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orena/Desktop/Hoja%20de%20vida%20Indicador%20actualizada%20130720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mora/Downloads/2.%20Calidad%20digitalizaci&#243;n%20m&#243;dulo%20CORDIS%20-%204%20Trimestre%202019%20(1)%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ódigos"/>
      <sheetName val="00.-Nombre del Proceso"/>
      <sheetName val="Hoja1"/>
      <sheetName val="Soporte_Indicadores"/>
      <sheetName val="Tablero de Control Eficacia"/>
      <sheetName val="SEGPLAN-PMR"/>
    </sheetNames>
    <sheetDataSet>
      <sheetData sheetId="0">
        <row r="2">
          <cell r="A2" t="str">
            <v>&lt;Seleccione una opción&gt;</v>
          </cell>
          <cell r="R2" t="str">
            <v>&lt;Seleccione una opción&gt;</v>
          </cell>
          <cell r="U2" t="str">
            <v>&lt;Seleccione una opción&gt;</v>
          </cell>
          <cell r="V2" t="str">
            <v>&lt;Seleccione una opción&gt;</v>
          </cell>
          <cell r="Y2" t="str">
            <v>&lt;Seleccione una opción&gt;</v>
          </cell>
        </row>
        <row r="3">
          <cell r="A3" t="str">
            <v>712-235</v>
          </cell>
          <cell r="R3" t="str">
            <v>Aumentar el flujo de turistas hacia Bogotá, con el fin de impactar positivamente en el desarrollo económico y social de la ciudad.</v>
          </cell>
          <cell r="U3" t="str">
            <v>01.-Vigencia</v>
          </cell>
          <cell r="V3" t="str">
            <v>01</v>
          </cell>
          <cell r="Y3" t="str">
            <v>01.-Actividad PDD</v>
          </cell>
        </row>
        <row r="4">
          <cell r="A4" t="str">
            <v>731-163</v>
          </cell>
          <cell r="Q4" t="str">
            <v>457-Implementar en el 100% de las entidades del distrito el Sistema Integrado de Gestión</v>
          </cell>
          <cell r="R4" t="str">
            <v>Mejorar las condiciones de competitividad turística de Bogotá con miras a lograr una  sostenibilidad económica, social, ambiental y cultural de la ciudad como destino turístico</v>
          </cell>
          <cell r="U4" t="str">
            <v>02.-Reserva</v>
          </cell>
          <cell r="V4" t="str">
            <v>02</v>
          </cell>
          <cell r="Y4" t="str">
            <v>02.-Actividad Producto del Proceso</v>
          </cell>
        </row>
        <row r="5">
          <cell r="A5" t="str">
            <v>740-164</v>
          </cell>
          <cell r="R5" t="str">
            <v>Fortalecer técnica, financiera y administrativamente el Instituto Distrital de Turismo, de tal manera que pueda ejecutar o participar en proyectos de mayor impacto orientados al desarrollo del turismo en la ciudad.</v>
          </cell>
          <cell r="V5" t="str">
            <v>03</v>
          </cell>
          <cell r="Y5" t="str">
            <v>03.-Actividad Objetivo SIG</v>
          </cell>
        </row>
        <row r="6">
          <cell r="V6" t="str">
            <v>04</v>
          </cell>
          <cell r="Y6" t="str">
            <v>04.-Otras Funciones Relacionadas con el Proceso</v>
          </cell>
        </row>
        <row r="7">
          <cell r="Q7" t="str">
            <v>244-Beneficiar 21.000 personas vinculadas y/o relacionadas con los proyectos ubicados en los territorios_x000D_turísticos identificados</v>
          </cell>
          <cell r="V7" t="str">
            <v>05</v>
          </cell>
        </row>
        <row r="8">
          <cell r="Q8" t="str">
            <v>245-Incubar 120 empresas prestadoras de servicios turísticos, dentro de las cuales 10 son de vendedores_x000D_informales como opción productiva para su salida del espacio público</v>
          </cell>
          <cell r="V8" t="str">
            <v>06</v>
          </cell>
        </row>
        <row r="9">
          <cell r="Q9" t="str">
            <v>246-200 nuevos empresarios del turismo para el próximo cuatrienio</v>
          </cell>
          <cell r="V9" t="str">
            <v>07</v>
          </cell>
        </row>
        <row r="10">
          <cell r="Q10" t="str">
            <v>247-Profesionalizar 5.000 conductores de taxi con formación personal y conocimiento amplio de la oferta_x000D_turística y cultural de la ciudad</v>
          </cell>
          <cell r="V10" t="str">
            <v>08</v>
          </cell>
        </row>
        <row r="11">
          <cell r="Q11" t="str">
            <v>248-Afianzar 6 clúster turísticos en la ciudad de Bogotá, que recojan cerca de 200 unidades productivas_x000D_dándole salidas económicas a 2.400 personas directas vinculadas a ellos</v>
          </cell>
          <cell r="V11" t="str">
            <v>09</v>
          </cell>
        </row>
        <row r="12">
          <cell r="Q12" t="str">
            <v>249-Realizar actividades de turismo social/o ecológico en el marco de Bogotá-Región con la participación de por lo menos 10.000 ciudadanos</v>
          </cell>
          <cell r="V12" t="str">
            <v>10</v>
          </cell>
        </row>
        <row r="13">
          <cell r="Q13" t="str">
            <v>250-Capacitar 450 prestadores de servicios turísticos y los conexos a la cadena productiva del turismo en una segunda lengua acorde al tipo de servicio y clasificación de la misma</v>
          </cell>
          <cell r="V13" t="str">
            <v>11</v>
          </cell>
        </row>
        <row r="14">
          <cell r="V14" t="str">
            <v>12</v>
          </cell>
        </row>
        <row r="15">
          <cell r="V15" t="str">
            <v>13</v>
          </cell>
        </row>
        <row r="16">
          <cell r="Q16" t="str">
            <v>251-30.000 personas en el cuatrienio para formar en amor y apropiación por la ciudad, de los dos grupos: 1). 10.000 Personas que tienen contacto frecuente con los visitantes. 2). 20.000 entre adultos mayores, jóvenes y niños en escolaridad y discapacitado</v>
          </cell>
          <cell r="V16" t="str">
            <v>14</v>
          </cell>
        </row>
        <row r="17">
          <cell r="Q17" t="str">
            <v>252-Generar apropiación del territorio a través de la implementación del Programa Nacional Colegios amigos del turismo en 20 colegios públicos de la ciudad</v>
          </cell>
          <cell r="V17" t="str">
            <v>15</v>
          </cell>
        </row>
        <row r="18">
          <cell r="Q18" t="str">
            <v>253-Dos sectores turísticos señalizados</v>
          </cell>
          <cell r="V18" t="str">
            <v>16</v>
          </cell>
        </row>
        <row r="19">
          <cell r="Q19" t="str">
            <v>254-120 Prestadores de Servicios Turísticos o complementarios aplicando estrategias de prevención de ESCNNA</v>
          </cell>
          <cell r="V19" t="str">
            <v>17</v>
          </cell>
        </row>
        <row r="20">
          <cell r="Q20" t="str">
            <v>255-60 empresas turísticas adicionales, comprometidas con prácticas de calidad e innovación como_x000D_diferenciador de mercado</v>
          </cell>
          <cell r="V20" t="str">
            <v>18</v>
          </cell>
        </row>
        <row r="21">
          <cell r="Q21" t="str">
            <v>256-Atender 3.420 recorridos turísticos peatonales</v>
          </cell>
          <cell r="V21" t="str">
            <v>19</v>
          </cell>
        </row>
        <row r="22">
          <cell r="Q22" t="str">
            <v>257-Atender 1 millón de consultas a través de los Puntos de Información Turística</v>
          </cell>
          <cell r="V22" t="str">
            <v>20</v>
          </cell>
        </row>
        <row r="23">
          <cell r="Q23" t="str">
            <v>258-Diseñar y ejecutar 6 campañas promocionales de ciudad</v>
          </cell>
          <cell r="V23" t="str">
            <v>21</v>
          </cell>
        </row>
        <row r="24">
          <cell r="Q24" t="str">
            <v>259-Captar 35 eventos con categoría ICCA</v>
          </cell>
          <cell r="V24" t="str">
            <v>22</v>
          </cell>
        </row>
        <row r="25">
          <cell r="V25" t="str">
            <v>23</v>
          </cell>
        </row>
        <row r="26">
          <cell r="V26" t="str">
            <v>24</v>
          </cell>
        </row>
        <row r="27">
          <cell r="V27" t="str">
            <v>25</v>
          </cell>
        </row>
        <row r="28">
          <cell r="V28" t="str">
            <v>26</v>
          </cell>
        </row>
        <row r="29">
          <cell r="V29" t="str">
            <v>27</v>
          </cell>
        </row>
        <row r="30">
          <cell r="V30" t="str">
            <v>28</v>
          </cell>
        </row>
        <row r="31">
          <cell r="V31" t="str">
            <v>29</v>
          </cell>
        </row>
        <row r="32">
          <cell r="V32" t="str">
            <v>30</v>
          </cell>
        </row>
        <row r="33">
          <cell r="V33" t="str">
            <v>31</v>
          </cell>
        </row>
        <row r="34">
          <cell r="V34" t="str">
            <v>32</v>
          </cell>
        </row>
        <row r="35">
          <cell r="V35" t="str">
            <v>33</v>
          </cell>
        </row>
        <row r="36">
          <cell r="V36" t="str">
            <v>34</v>
          </cell>
        </row>
        <row r="37">
          <cell r="V37" t="str">
            <v>35</v>
          </cell>
        </row>
        <row r="38">
          <cell r="V38" t="str">
            <v>36</v>
          </cell>
        </row>
        <row r="39">
          <cell r="V39" t="str">
            <v>37</v>
          </cell>
        </row>
        <row r="40">
          <cell r="V40" t="str">
            <v>38</v>
          </cell>
        </row>
        <row r="41">
          <cell r="V41" t="str">
            <v>39</v>
          </cell>
        </row>
        <row r="42">
          <cell r="V42" t="str">
            <v>40</v>
          </cell>
        </row>
        <row r="43">
          <cell r="V43" t="str">
            <v>41</v>
          </cell>
        </row>
        <row r="44">
          <cell r="V44" t="str">
            <v>42</v>
          </cell>
        </row>
        <row r="45">
          <cell r="V45" t="str">
            <v>43</v>
          </cell>
        </row>
        <row r="46">
          <cell r="V46" t="str">
            <v>44</v>
          </cell>
        </row>
        <row r="47">
          <cell r="V47" t="str">
            <v>45</v>
          </cell>
        </row>
        <row r="48">
          <cell r="V48" t="str">
            <v>46</v>
          </cell>
        </row>
        <row r="49">
          <cell r="V49" t="str">
            <v>47</v>
          </cell>
        </row>
        <row r="50">
          <cell r="V50" t="str">
            <v>48</v>
          </cell>
        </row>
        <row r="51">
          <cell r="V51" t="str">
            <v>49</v>
          </cell>
        </row>
        <row r="52">
          <cell r="V52" t="str">
            <v>50</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t2"/>
      <sheetName val="t3"/>
      <sheetName val="Hoja1"/>
    </sheetNames>
    <sheetDataSet>
      <sheetData sheetId="0" refreshError="1"/>
      <sheetData sheetId="1" refreshError="1"/>
      <sheetData sheetId="2" refreshError="1"/>
      <sheetData sheetId="3" refreshError="1">
        <row r="1">
          <cell r="A1" t="str">
            <v>Mensual</v>
          </cell>
          <cell r="E1" t="str">
            <v>DIRECCIONAMIENTO ESTRATÉGICO</v>
          </cell>
          <cell r="F1" t="str">
            <v>Director General</v>
          </cell>
        </row>
        <row r="2">
          <cell r="A2" t="str">
            <v>Bimestral</v>
          </cell>
          <cell r="E2" t="str">
            <v>MEJORA CONTINUA</v>
          </cell>
          <cell r="F2" t="str">
            <v>Asesor de Planeación y Sistemas</v>
          </cell>
        </row>
        <row r="3">
          <cell r="A3" t="str">
            <v>Trimestral</v>
          </cell>
          <cell r="E3" t="str">
            <v>GESTIÓN DEL DESTINO</v>
          </cell>
          <cell r="F3" t="str">
            <v>Subdirector de Gestión Destino</v>
          </cell>
        </row>
        <row r="4">
          <cell r="A4" t="str">
            <v>Semestral</v>
          </cell>
          <cell r="E4" t="str">
            <v>PROMOCIÓN DEL DESTINO</v>
          </cell>
          <cell r="F4" t="str">
            <v>Subdirector de Promoción</v>
          </cell>
        </row>
        <row r="5">
          <cell r="A5" t="str">
            <v>Anual</v>
          </cell>
          <cell r="E5" t="str">
            <v>JURÍDICO</v>
          </cell>
          <cell r="F5" t="str">
            <v>Asesor Jurídico</v>
          </cell>
        </row>
        <row r="6">
          <cell r="E6" t="str">
            <v>FINANCIERO</v>
          </cell>
          <cell r="F6" t="str">
            <v>Subdirector Gestión Corporativa/Asesor de Planeación y Sistemas</v>
          </cell>
        </row>
        <row r="7">
          <cell r="E7" t="str">
            <v>TALENTO HUMANO</v>
          </cell>
          <cell r="F7" t="str">
            <v>Subdirector de Gestión Corporativa</v>
          </cell>
        </row>
        <row r="8">
          <cell r="E8" t="str">
            <v>SISTEMAS</v>
          </cell>
          <cell r="F8" t="str">
            <v>Asesor de Planeación y Sistemas</v>
          </cell>
        </row>
        <row r="9">
          <cell r="E9" t="str">
            <v>COMUNICACIONES</v>
          </cell>
          <cell r="F9" t="str">
            <v>Asesor de Comunicaciones</v>
          </cell>
        </row>
        <row r="10">
          <cell r="E10" t="str">
            <v>LOGÍSTICO</v>
          </cell>
          <cell r="F10" t="str">
            <v>Subdirector de Gestión Corporativa</v>
          </cell>
        </row>
        <row r="11">
          <cell r="E11" t="str">
            <v>CONTROL Y SEGUIMIENTO</v>
          </cell>
          <cell r="F11" t="str">
            <v>Asesor de Control Interno</v>
          </cell>
        </row>
        <row r="16">
          <cell r="C16" t="str">
            <v>Director General</v>
          </cell>
        </row>
        <row r="17">
          <cell r="C17" t="str">
            <v>Asesor de Planeación y Sistemas</v>
          </cell>
        </row>
        <row r="18">
          <cell r="C18" t="str">
            <v>Asesor de Comunicaciones</v>
          </cell>
        </row>
        <row r="19">
          <cell r="C19" t="str">
            <v>Asesor Jurídico</v>
          </cell>
        </row>
        <row r="20">
          <cell r="C20" t="str">
            <v>Asesor de Control Interno</v>
          </cell>
        </row>
        <row r="21">
          <cell r="C21" t="str">
            <v>Subdirector de Promoción</v>
          </cell>
        </row>
        <row r="22">
          <cell r="C22" t="str">
            <v>Subdirector de Gestión Destino</v>
          </cell>
        </row>
        <row r="23">
          <cell r="C23" t="str">
            <v>Subdirector de Gestión Corporativa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8"/>
  <sheetViews>
    <sheetView showGridLines="0" topLeftCell="A6" zoomScale="97" zoomScaleNormal="57" zoomScalePageLayoutView="91" workbookViewId="0">
      <selection activeCell="C14" sqref="C14"/>
    </sheetView>
  </sheetViews>
  <sheetFormatPr baseColWidth="10" defaultColWidth="11.5" defaultRowHeight="12.75" x14ac:dyDescent="0.2"/>
  <cols>
    <col min="1" max="1" width="2.125" style="30" customWidth="1"/>
    <col min="2" max="2" width="21.375" style="45" customWidth="1"/>
    <col min="3" max="3" width="28.375" style="30" customWidth="1"/>
    <col min="4" max="4" width="22.625" style="30" customWidth="1"/>
    <col min="5" max="5" width="13.125" style="30" customWidth="1"/>
    <col min="6" max="6" width="9.125" style="30" customWidth="1"/>
    <col min="7" max="7" width="44.125" style="30" customWidth="1"/>
    <col min="8" max="8" width="11.5" style="30" customWidth="1"/>
    <col min="9" max="9" width="40.5" style="30" customWidth="1"/>
    <col min="10" max="16384" width="11.5" style="30"/>
  </cols>
  <sheetData>
    <row r="1" spans="2:8" ht="12.95" customHeight="1" x14ac:dyDescent="0.2"/>
    <row r="2" spans="2:8" ht="12.95" customHeight="1" x14ac:dyDescent="0.2">
      <c r="B2" s="110"/>
      <c r="C2" s="111" t="s">
        <v>0</v>
      </c>
      <c r="D2" s="112"/>
      <c r="E2" s="112"/>
      <c r="F2" s="112"/>
      <c r="G2" s="112"/>
      <c r="H2" s="113"/>
    </row>
    <row r="3" spans="2:8" ht="12.75" customHeight="1" x14ac:dyDescent="0.2">
      <c r="B3" s="110"/>
      <c r="C3" s="114"/>
      <c r="D3" s="115"/>
      <c r="E3" s="115"/>
      <c r="F3" s="115"/>
      <c r="G3" s="115"/>
      <c r="H3" s="116"/>
    </row>
    <row r="4" spans="2:8" ht="32.1" customHeight="1" x14ac:dyDescent="0.2">
      <c r="B4" s="110"/>
      <c r="C4" s="114"/>
      <c r="D4" s="115"/>
      <c r="E4" s="115"/>
      <c r="F4" s="115"/>
      <c r="G4" s="115"/>
      <c r="H4" s="116"/>
    </row>
    <row r="5" spans="2:8" ht="27.75" customHeight="1" x14ac:dyDescent="0.2">
      <c r="B5" s="110"/>
      <c r="C5" s="117"/>
      <c r="D5" s="118"/>
      <c r="E5" s="118"/>
      <c r="F5" s="118"/>
      <c r="G5" s="118"/>
      <c r="H5" s="119"/>
    </row>
    <row r="6" spans="2:8" x14ac:dyDescent="0.2">
      <c r="B6" s="46"/>
      <c r="C6" s="40"/>
      <c r="D6" s="40"/>
      <c r="E6" s="40"/>
      <c r="F6" s="40"/>
      <c r="G6" s="40"/>
      <c r="H6" s="41"/>
    </row>
    <row r="7" spans="2:8" ht="15.75" x14ac:dyDescent="0.2">
      <c r="B7" s="47"/>
      <c r="C7" s="54"/>
      <c r="D7" s="44" t="s">
        <v>1</v>
      </c>
      <c r="E7" s="42"/>
      <c r="F7" s="42"/>
      <c r="G7" s="42"/>
      <c r="H7" s="43"/>
    </row>
    <row r="8" spans="2:8" ht="30.95" customHeight="1" x14ac:dyDescent="0.2">
      <c r="B8" s="48" t="s">
        <v>149</v>
      </c>
      <c r="C8" s="120" t="s">
        <v>180</v>
      </c>
      <c r="D8" s="121"/>
      <c r="E8" s="121"/>
      <c r="F8" s="121"/>
      <c r="G8" s="121"/>
      <c r="H8" s="122"/>
    </row>
    <row r="9" spans="2:8" ht="50.1" customHeight="1" x14ac:dyDescent="0.2">
      <c r="B9" s="49" t="s">
        <v>2</v>
      </c>
      <c r="C9" s="31" t="s">
        <v>21</v>
      </c>
      <c r="D9" s="32" t="s">
        <v>3</v>
      </c>
      <c r="E9" s="123" t="s">
        <v>65</v>
      </c>
      <c r="F9" s="124"/>
      <c r="G9" s="124"/>
      <c r="H9" s="125"/>
    </row>
    <row r="10" spans="2:8" ht="33.950000000000003" customHeight="1" x14ac:dyDescent="0.2">
      <c r="B10" s="50" t="s">
        <v>4</v>
      </c>
      <c r="C10" s="91" t="s">
        <v>189</v>
      </c>
      <c r="D10" s="32" t="s">
        <v>5</v>
      </c>
      <c r="E10" s="107" t="s">
        <v>190</v>
      </c>
      <c r="F10" s="108"/>
      <c r="G10" s="108"/>
      <c r="H10" s="109"/>
    </row>
    <row r="11" spans="2:8" ht="15.75" x14ac:dyDescent="0.2">
      <c r="B11" s="51" t="s">
        <v>6</v>
      </c>
      <c r="C11" s="33" t="s">
        <v>151</v>
      </c>
      <c r="D11" s="34" t="s">
        <v>7</v>
      </c>
      <c r="E11" s="107" t="s">
        <v>83</v>
      </c>
      <c r="F11" s="108"/>
      <c r="G11" s="108"/>
      <c r="H11" s="109"/>
    </row>
    <row r="12" spans="2:8" ht="15" customHeight="1" x14ac:dyDescent="0.25">
      <c r="B12" s="131" t="s">
        <v>8</v>
      </c>
      <c r="C12" s="133">
        <v>601322</v>
      </c>
      <c r="D12" s="135" t="s">
        <v>9</v>
      </c>
      <c r="E12" s="55" t="s">
        <v>174</v>
      </c>
      <c r="F12" s="35" t="s">
        <v>189</v>
      </c>
      <c r="G12" s="57"/>
      <c r="H12" s="137" t="s">
        <v>165</v>
      </c>
    </row>
    <row r="13" spans="2:8" ht="15.75" x14ac:dyDescent="0.25">
      <c r="B13" s="132"/>
      <c r="C13" s="134"/>
      <c r="D13" s="136"/>
      <c r="E13" s="56" t="s">
        <v>166</v>
      </c>
      <c r="F13" s="36" t="s">
        <v>191</v>
      </c>
      <c r="G13" s="58"/>
      <c r="H13" s="138"/>
    </row>
    <row r="14" spans="2:8" ht="15.75" x14ac:dyDescent="0.2">
      <c r="B14" s="52" t="s">
        <v>10</v>
      </c>
      <c r="C14" s="92">
        <v>594633</v>
      </c>
      <c r="D14" s="52" t="s">
        <v>11</v>
      </c>
      <c r="E14" s="129" t="s">
        <v>158</v>
      </c>
      <c r="F14" s="130"/>
      <c r="G14" s="59" t="s">
        <v>12</v>
      </c>
      <c r="H14" s="89" t="s">
        <v>78</v>
      </c>
    </row>
    <row r="15" spans="2:8" ht="21" customHeight="1" x14ac:dyDescent="0.2">
      <c r="B15" s="51" t="s">
        <v>13</v>
      </c>
      <c r="C15" s="126" t="s">
        <v>40</v>
      </c>
      <c r="D15" s="127"/>
      <c r="E15" s="127"/>
      <c r="F15" s="127"/>
      <c r="G15" s="127"/>
      <c r="H15" s="128"/>
    </row>
    <row r="17" spans="2:8" ht="41.1" customHeight="1" x14ac:dyDescent="0.25">
      <c r="B17" s="53" t="s">
        <v>14</v>
      </c>
      <c r="C17" s="1" t="s">
        <v>195</v>
      </c>
      <c r="D17" s="37"/>
      <c r="E17" s="37"/>
      <c r="F17" s="37"/>
      <c r="G17" s="37"/>
      <c r="H17" s="37"/>
    </row>
    <row r="18" spans="2:8" ht="15" x14ac:dyDescent="0.25">
      <c r="B18" s="53" t="s">
        <v>15</v>
      </c>
      <c r="C18" s="2" t="s">
        <v>196</v>
      </c>
      <c r="D18" s="38"/>
      <c r="E18" s="38"/>
      <c r="F18" s="38"/>
      <c r="G18" s="38"/>
    </row>
    <row r="19" spans="2:8" ht="15" x14ac:dyDescent="0.25">
      <c r="B19" s="53" t="s">
        <v>16</v>
      </c>
      <c r="C19" s="2" t="s">
        <v>196</v>
      </c>
      <c r="D19" s="38"/>
      <c r="E19" s="38"/>
      <c r="F19" s="38"/>
      <c r="G19" s="38"/>
      <c r="H19" s="38"/>
    </row>
    <row r="20" spans="2:8" x14ac:dyDescent="0.2">
      <c r="C20" s="39"/>
      <c r="D20" s="39"/>
      <c r="E20" s="39"/>
    </row>
    <row r="28" spans="2:8" x14ac:dyDescent="0.2">
      <c r="G28" s="45"/>
    </row>
  </sheetData>
  <mergeCells count="12">
    <mergeCell ref="C15:H15"/>
    <mergeCell ref="E14:F14"/>
    <mergeCell ref="B12:B13"/>
    <mergeCell ref="C12:C13"/>
    <mergeCell ref="D12:D13"/>
    <mergeCell ref="H12:H13"/>
    <mergeCell ref="E10:H10"/>
    <mergeCell ref="E11:H11"/>
    <mergeCell ref="B2:B5"/>
    <mergeCell ref="C2:H5"/>
    <mergeCell ref="C8:H8"/>
    <mergeCell ref="E9:H9"/>
  </mergeCells>
  <phoneticPr fontId="12" type="noConversion"/>
  <pageMargins left="0.39000000000000007" right="0.39000000000000007" top="1" bottom="1" header="0.30000000000000004" footer="0.30000000000000004"/>
  <pageSetup scale="91" orientation="landscape" r:id="rId1"/>
  <headerFooter>
    <oddFooter>&amp;LDE-F06-V7&amp;RPágina 1 de 1</oddFooter>
  </headerFooter>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Fuente!$A$3:$A$17</xm:f>
          </x14:formula1>
          <xm:sqref>C9</xm:sqref>
        </x14:dataValidation>
        <x14:dataValidation type="list" allowBlank="1" showInputMessage="1" showErrorMessage="1">
          <x14:formula1>
            <xm:f>Fuente!$D$20:$D$25</xm:f>
          </x14:formula1>
          <xm:sqref>C11</xm:sqref>
        </x14:dataValidation>
        <x14:dataValidation type="list" allowBlank="1" showInputMessage="1" showErrorMessage="1">
          <x14:formula1>
            <xm:f>Fuente!$G$20:$G$22</xm:f>
          </x14:formula1>
          <xm:sqref>E14:F14</xm:sqref>
        </x14:dataValidation>
        <x14:dataValidation type="list" allowBlank="1" showInputMessage="1" showErrorMessage="1">
          <x14:formula1>
            <xm:f>Fuente!$B$3:$B$17</xm:f>
          </x14:formula1>
          <xm:sqref>E9:H9</xm:sqref>
        </x14:dataValidation>
        <x14:dataValidation type="list" allowBlank="1" showInputMessage="1" showErrorMessage="1">
          <x14:formula1>
            <xm:f>Fuente!$B$20:$B$26</xm:f>
          </x14:formula1>
          <xm:sqref>H14</xm:sqref>
        </x14:dataValidation>
        <x14:dataValidation type="list" allowBlank="1" showInputMessage="1" showErrorMessage="1">
          <x14:formula1>
            <xm:f>Fuente!$B$29:$B$32</xm:f>
          </x14:formula1>
          <xm:sqref>E11:H11</xm:sqref>
        </x14:dataValidation>
        <x14:dataValidation type="list" allowBlank="1" showInputMessage="1" showErrorMessage="1">
          <x14:formula1>
            <xm:f>Fuente!$A$20:$A$30</xm:f>
          </x14:formula1>
          <xm:sqref>C15:H15</xm:sqref>
        </x14:dataValidation>
        <x14:dataValidation type="list" allowBlank="1" showInputMessage="1" showErrorMessage="1">
          <x14:formula1>
            <xm:f>Fuente!$D$29:$D$43</xm:f>
          </x14:formula1>
          <xm:sqref>C8:H8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00"/>
  <sheetViews>
    <sheetView showGridLines="0" tabSelected="1" topLeftCell="B30" zoomScale="88" zoomScaleNormal="161" workbookViewId="0">
      <selection activeCell="D35" sqref="D35"/>
    </sheetView>
  </sheetViews>
  <sheetFormatPr baseColWidth="10" defaultColWidth="14.5" defaultRowHeight="15.75" x14ac:dyDescent="0.25"/>
  <cols>
    <col min="1" max="1" width="3.375" style="17" customWidth="1"/>
    <col min="2" max="2" width="37" style="17" customWidth="1"/>
    <col min="3" max="3" width="23.625" style="17" customWidth="1"/>
    <col min="4" max="4" width="37.875" style="17" customWidth="1"/>
    <col min="5" max="16" width="12.875" style="17" customWidth="1"/>
    <col min="17" max="16384" width="14.5" style="17"/>
  </cols>
  <sheetData>
    <row r="1" spans="2:17" s="60" customFormat="1" ht="14.1" customHeight="1" x14ac:dyDescent="0.25"/>
    <row r="2" spans="2:17" s="60" customFormat="1" x14ac:dyDescent="0.25">
      <c r="B2" s="139"/>
      <c r="C2" s="140" t="s">
        <v>118</v>
      </c>
      <c r="D2" s="141"/>
      <c r="E2" s="141"/>
      <c r="F2" s="141"/>
      <c r="G2" s="141"/>
      <c r="H2" s="141"/>
      <c r="I2" s="141"/>
      <c r="J2" s="141"/>
      <c r="K2" s="141"/>
      <c r="L2" s="141"/>
      <c r="M2" s="141"/>
      <c r="N2" s="141"/>
      <c r="O2" s="141"/>
      <c r="P2" s="142"/>
    </row>
    <row r="3" spans="2:17" s="60" customFormat="1" ht="20.25" customHeight="1" x14ac:dyDescent="0.25">
      <c r="B3" s="139"/>
      <c r="C3" s="143"/>
      <c r="D3" s="144"/>
      <c r="E3" s="144"/>
      <c r="F3" s="144"/>
      <c r="G3" s="144"/>
      <c r="H3" s="144"/>
      <c r="I3" s="144"/>
      <c r="J3" s="144"/>
      <c r="K3" s="144"/>
      <c r="L3" s="144"/>
      <c r="M3" s="144"/>
      <c r="N3" s="144"/>
      <c r="O3" s="144"/>
      <c r="P3" s="145"/>
    </row>
    <row r="4" spans="2:17" s="60" customFormat="1" ht="53.1" customHeight="1" x14ac:dyDescent="0.25">
      <c r="B4" s="139"/>
      <c r="C4" s="143"/>
      <c r="D4" s="144"/>
      <c r="E4" s="144"/>
      <c r="F4" s="144"/>
      <c r="G4" s="144"/>
      <c r="H4" s="144"/>
      <c r="I4" s="144"/>
      <c r="J4" s="144"/>
      <c r="K4" s="144"/>
      <c r="L4" s="144"/>
      <c r="M4" s="144"/>
      <c r="N4" s="144"/>
      <c r="O4" s="144"/>
      <c r="P4" s="145"/>
    </row>
    <row r="5" spans="2:17" s="60" customFormat="1" x14ac:dyDescent="0.25">
      <c r="B5" s="146"/>
      <c r="C5" s="147"/>
      <c r="D5" s="147"/>
      <c r="E5" s="147"/>
      <c r="F5" s="147"/>
      <c r="G5" s="147"/>
      <c r="H5" s="147"/>
      <c r="I5" s="147"/>
      <c r="J5" s="147"/>
      <c r="K5" s="147"/>
      <c r="L5" s="147"/>
      <c r="M5" s="147"/>
      <c r="N5" s="147"/>
      <c r="O5" s="147"/>
      <c r="P5" s="148"/>
    </row>
    <row r="6" spans="2:17" x14ac:dyDescent="0.25">
      <c r="B6" s="18" t="s">
        <v>99</v>
      </c>
      <c r="C6" s="152" t="str">
        <f>IFERROR('1. Hoja de Vida'!C10,"")</f>
        <v>Número de turistas internacionales que visitan Bogotá</v>
      </c>
      <c r="D6" s="153"/>
      <c r="E6" s="153"/>
      <c r="F6" s="153"/>
      <c r="G6" s="153"/>
      <c r="H6" s="153"/>
      <c r="I6" s="153"/>
      <c r="J6" s="153"/>
      <c r="K6" s="153"/>
      <c r="L6" s="153"/>
      <c r="M6" s="153"/>
      <c r="N6" s="153"/>
      <c r="O6" s="153"/>
      <c r="P6" s="154"/>
    </row>
    <row r="7" spans="2:17" ht="20.100000000000001" customHeight="1" x14ac:dyDescent="0.25">
      <c r="B7" s="19" t="s">
        <v>100</v>
      </c>
      <c r="C7" s="160" t="s">
        <v>40</v>
      </c>
      <c r="D7" s="161"/>
      <c r="E7" s="161"/>
      <c r="F7" s="161"/>
      <c r="G7" s="161"/>
      <c r="H7" s="161"/>
      <c r="I7" s="161"/>
      <c r="J7" s="161"/>
      <c r="K7" s="161"/>
      <c r="L7" s="161"/>
      <c r="M7" s="161"/>
      <c r="N7" s="161"/>
      <c r="O7" s="161"/>
      <c r="P7" s="162"/>
    </row>
    <row r="8" spans="2:17" ht="15.95" customHeight="1" x14ac:dyDescent="0.25">
      <c r="B8" s="61" t="s">
        <v>101</v>
      </c>
      <c r="C8" s="160" t="s">
        <v>96</v>
      </c>
      <c r="D8" s="161"/>
      <c r="E8" s="161"/>
      <c r="F8" s="161"/>
      <c r="G8" s="161"/>
      <c r="H8" s="161"/>
      <c r="I8" s="161"/>
      <c r="J8" s="178"/>
      <c r="K8" s="176" t="s">
        <v>98</v>
      </c>
      <c r="L8" s="177"/>
      <c r="M8" s="155">
        <v>44620</v>
      </c>
      <c r="N8" s="156"/>
      <c r="O8" s="156"/>
      <c r="P8" s="157"/>
    </row>
    <row r="9" spans="2:17" x14ac:dyDescent="0.25">
      <c r="B9" s="61" t="s">
        <v>102</v>
      </c>
      <c r="C9" s="160" t="s">
        <v>193</v>
      </c>
      <c r="D9" s="161"/>
      <c r="E9" s="161"/>
      <c r="F9" s="161"/>
      <c r="G9" s="161"/>
      <c r="H9" s="161"/>
      <c r="I9" s="161"/>
      <c r="J9" s="161"/>
      <c r="K9" s="161"/>
      <c r="L9" s="161"/>
      <c r="M9" s="161"/>
      <c r="N9" s="161"/>
      <c r="O9" s="161"/>
      <c r="P9" s="162"/>
    </row>
    <row r="10" spans="2:17" s="60" customFormat="1" ht="6.95" customHeight="1" x14ac:dyDescent="0.25">
      <c r="B10" s="166"/>
      <c r="C10" s="167"/>
      <c r="D10" s="167"/>
      <c r="E10" s="167"/>
      <c r="F10" s="167"/>
      <c r="G10" s="167"/>
      <c r="H10" s="167"/>
      <c r="I10" s="167"/>
      <c r="J10" s="167"/>
      <c r="K10" s="167"/>
      <c r="L10" s="167"/>
      <c r="M10" s="167"/>
      <c r="N10" s="167"/>
      <c r="O10" s="167"/>
      <c r="P10" s="168"/>
    </row>
    <row r="11" spans="2:17" s="60" customFormat="1" x14ac:dyDescent="0.25">
      <c r="B11" s="163" t="s">
        <v>126</v>
      </c>
      <c r="C11" s="164"/>
      <c r="D11" s="164"/>
      <c r="E11" s="164"/>
      <c r="F11" s="164"/>
      <c r="G11" s="164"/>
      <c r="H11" s="164"/>
      <c r="I11" s="164"/>
      <c r="J11" s="164"/>
      <c r="K11" s="164"/>
      <c r="L11" s="164"/>
      <c r="M11" s="164"/>
      <c r="N11" s="164"/>
      <c r="O11" s="164"/>
      <c r="P11" s="165"/>
    </row>
    <row r="12" spans="2:17" s="60" customFormat="1" ht="15.95" customHeight="1" x14ac:dyDescent="0.25">
      <c r="B12" s="170" t="s">
        <v>162</v>
      </c>
      <c r="C12" s="169" t="s">
        <v>163</v>
      </c>
      <c r="D12" s="169"/>
      <c r="E12" s="158" t="s">
        <v>127</v>
      </c>
      <c r="F12" s="158"/>
      <c r="G12" s="158"/>
      <c r="H12" s="158"/>
      <c r="I12" s="158"/>
      <c r="J12" s="158"/>
      <c r="K12" s="158"/>
      <c r="L12" s="158"/>
      <c r="M12" s="158"/>
      <c r="N12" s="158"/>
      <c r="O12" s="158"/>
      <c r="P12" s="159"/>
    </row>
    <row r="13" spans="2:17" s="60" customFormat="1" x14ac:dyDescent="0.25">
      <c r="B13" s="171"/>
      <c r="C13" s="169"/>
      <c r="D13" s="169"/>
      <c r="E13" s="62" t="s">
        <v>88</v>
      </c>
      <c r="F13" s="63" t="s">
        <v>103</v>
      </c>
      <c r="G13" s="63" t="s">
        <v>104</v>
      </c>
      <c r="H13" s="63" t="s">
        <v>105</v>
      </c>
      <c r="I13" s="63" t="s">
        <v>106</v>
      </c>
      <c r="J13" s="63" t="s">
        <v>107</v>
      </c>
      <c r="K13" s="63" t="s">
        <v>108</v>
      </c>
      <c r="L13" s="63" t="s">
        <v>109</v>
      </c>
      <c r="M13" s="63" t="s">
        <v>110</v>
      </c>
      <c r="N13" s="63" t="s">
        <v>111</v>
      </c>
      <c r="O13" s="63" t="s">
        <v>112</v>
      </c>
      <c r="P13" s="64" t="s">
        <v>113</v>
      </c>
    </row>
    <row r="14" spans="2:17" ht="31.5" x14ac:dyDescent="0.25">
      <c r="B14" s="90" t="str">
        <f>IFERROR('1. Hoja de Vida'!F12,"")</f>
        <v>Número de turistas internacionales que visitan Bogotá</v>
      </c>
      <c r="C14" s="179" t="s">
        <v>194</v>
      </c>
      <c r="D14" s="179"/>
      <c r="E14" s="96">
        <v>53201</v>
      </c>
      <c r="F14" s="96">
        <v>50588</v>
      </c>
      <c r="G14" s="96">
        <v>49791.472817731497</v>
      </c>
      <c r="H14" s="96">
        <v>49369.426850633303</v>
      </c>
      <c r="I14" s="96">
        <v>42762</v>
      </c>
      <c r="J14" s="96">
        <v>63980</v>
      </c>
      <c r="K14" s="96">
        <v>82545</v>
      </c>
      <c r="L14" s="96">
        <v>88725</v>
      </c>
      <c r="M14" s="96">
        <v>66249</v>
      </c>
      <c r="N14" s="96">
        <v>80440</v>
      </c>
      <c r="O14" s="96">
        <v>72897</v>
      </c>
      <c r="P14" s="96">
        <v>73100</v>
      </c>
    </row>
    <row r="15" spans="2:17" ht="31.5" x14ac:dyDescent="0.25">
      <c r="B15" s="90" t="str">
        <f>IFERROR('1. Hoja de Vida'!F13,"")</f>
        <v>Número de turistas internacionales que se espera que visiten Bogotá</v>
      </c>
      <c r="C15" s="179" t="s">
        <v>194</v>
      </c>
      <c r="D15" s="179"/>
      <c r="E15" s="96">
        <v>53201.000977951502</v>
      </c>
      <c r="F15" s="96">
        <v>50587.998929758498</v>
      </c>
      <c r="G15" s="96">
        <v>49791.472817731497</v>
      </c>
      <c r="H15" s="96">
        <v>49369.426850633303</v>
      </c>
      <c r="I15" s="96">
        <v>49145.802294382898</v>
      </c>
      <c r="J15" s="96">
        <v>49027.312968440499</v>
      </c>
      <c r="K15" s="96">
        <v>48964.530416301801</v>
      </c>
      <c r="L15" s="96">
        <v>48931.2645603126</v>
      </c>
      <c r="M15" s="96">
        <v>48913.638370599198</v>
      </c>
      <c r="N15" s="96">
        <v>48904.298987782298</v>
      </c>
      <c r="O15" s="96">
        <v>48899.350438333</v>
      </c>
      <c r="P15" s="96">
        <v>48896.728408362404</v>
      </c>
      <c r="Q15" s="100"/>
    </row>
    <row r="16" spans="2:17" x14ac:dyDescent="0.25">
      <c r="B16" s="172" t="s">
        <v>124</v>
      </c>
      <c r="C16" s="172"/>
      <c r="D16" s="172"/>
      <c r="E16" s="94"/>
      <c r="F16" s="95"/>
      <c r="G16" s="95"/>
      <c r="H16" s="95"/>
      <c r="I16" s="95"/>
      <c r="J16" s="95"/>
      <c r="K16" s="95"/>
      <c r="L16" s="95"/>
      <c r="M16" s="95"/>
      <c r="N16" s="95"/>
      <c r="O16" s="102"/>
      <c r="P16" s="105"/>
      <c r="Q16" s="103"/>
    </row>
    <row r="17" spans="2:17" x14ac:dyDescent="0.25">
      <c r="B17" s="172" t="s">
        <v>130</v>
      </c>
      <c r="C17" s="172"/>
      <c r="D17" s="172"/>
      <c r="E17" s="25">
        <f>IFERROR((E14/E15),"")</f>
        <v>0.99999998161779879</v>
      </c>
      <c r="F17" s="85">
        <f>IFERROR((F14/F15),"")</f>
        <v>1.0000000211560356</v>
      </c>
      <c r="G17" s="85">
        <f t="shared" ref="G17:P17" si="0">IFERROR((G14/G15),"")</f>
        <v>1</v>
      </c>
      <c r="H17" s="85">
        <f t="shared" si="0"/>
        <v>1</v>
      </c>
      <c r="I17" s="85">
        <f t="shared" si="0"/>
        <v>0.87010483100583069</v>
      </c>
      <c r="J17" s="85">
        <f t="shared" si="0"/>
        <v>1.3049868762170331</v>
      </c>
      <c r="K17" s="85">
        <f t="shared" si="0"/>
        <v>1.6858121439783731</v>
      </c>
      <c r="L17" s="85">
        <f t="shared" si="0"/>
        <v>1.8132578586976371</v>
      </c>
      <c r="M17" s="85">
        <f t="shared" si="0"/>
        <v>1.3544075273660416</v>
      </c>
      <c r="N17" s="85">
        <f t="shared" si="0"/>
        <v>1.6448451703621441</v>
      </c>
      <c r="O17" s="85">
        <f t="shared" si="0"/>
        <v>1.4907559987311172</v>
      </c>
      <c r="P17" s="104">
        <f t="shared" si="0"/>
        <v>1.4949875457822719</v>
      </c>
      <c r="Q17" s="101"/>
    </row>
    <row r="18" spans="2:17" s="60" customFormat="1" x14ac:dyDescent="0.25">
      <c r="B18" s="65"/>
      <c r="C18" s="66"/>
      <c r="D18" s="66"/>
      <c r="E18" s="97"/>
      <c r="F18" s="66"/>
      <c r="G18" s="66"/>
      <c r="H18" s="66"/>
      <c r="I18" s="66"/>
      <c r="J18" s="66"/>
      <c r="K18" s="66"/>
      <c r="L18" s="66"/>
      <c r="M18" s="66"/>
      <c r="N18" s="66"/>
      <c r="O18" s="66"/>
      <c r="P18" s="67"/>
    </row>
    <row r="19" spans="2:17" s="60" customFormat="1" x14ac:dyDescent="0.25">
      <c r="B19" s="173" t="s">
        <v>89</v>
      </c>
      <c r="C19" s="174"/>
      <c r="D19" s="174"/>
      <c r="E19" s="174"/>
      <c r="F19" s="174"/>
      <c r="G19" s="174"/>
      <c r="H19" s="174"/>
      <c r="I19" s="174"/>
      <c r="J19" s="174"/>
      <c r="K19" s="174"/>
      <c r="L19" s="174"/>
      <c r="M19" s="174"/>
      <c r="N19" s="174"/>
      <c r="O19" s="174"/>
      <c r="P19" s="175"/>
    </row>
    <row r="20" spans="2:17" x14ac:dyDescent="0.25">
      <c r="B20" s="180" t="s">
        <v>142</v>
      </c>
      <c r="C20" s="181"/>
      <c r="D20" s="181"/>
      <c r="E20" s="181"/>
      <c r="F20" s="181"/>
      <c r="G20" s="182"/>
      <c r="H20" s="186" t="s">
        <v>129</v>
      </c>
      <c r="I20" s="186"/>
      <c r="J20" s="186"/>
      <c r="K20" s="186"/>
      <c r="L20" s="187" t="s">
        <v>90</v>
      </c>
      <c r="M20" s="187"/>
      <c r="N20" s="187"/>
      <c r="O20" s="187"/>
      <c r="P20" s="187"/>
    </row>
    <row r="21" spans="2:17" ht="24" customHeight="1" x14ac:dyDescent="0.25">
      <c r="B21" s="183"/>
      <c r="C21" s="184"/>
      <c r="D21" s="184"/>
      <c r="E21" s="184"/>
      <c r="F21" s="184"/>
      <c r="G21" s="185"/>
      <c r="H21" s="82" t="s">
        <v>93</v>
      </c>
      <c r="I21" s="82" t="s">
        <v>114</v>
      </c>
      <c r="J21" s="82" t="s">
        <v>95</v>
      </c>
      <c r="K21" s="82" t="s">
        <v>96</v>
      </c>
      <c r="L21" s="83" t="s">
        <v>91</v>
      </c>
      <c r="M21" s="188" t="s">
        <v>92</v>
      </c>
      <c r="N21" s="188"/>
      <c r="O21" s="188"/>
      <c r="P21" s="188"/>
    </row>
    <row r="22" spans="2:17" ht="20.100000000000001" customHeight="1" x14ac:dyDescent="0.25">
      <c r="B22" s="197" t="s">
        <v>128</v>
      </c>
      <c r="C22" s="198"/>
      <c r="D22" s="198"/>
      <c r="E22" s="198"/>
      <c r="F22" s="198"/>
      <c r="G22" s="199"/>
      <c r="H22" s="23">
        <f>IFERROR(AVERAGE(E17:G17),"")</f>
        <v>1.0000000009246115</v>
      </c>
      <c r="I22" s="23">
        <f>IFERROR(AVERAGE(H17:J17),"")</f>
        <v>1.0583639024076212</v>
      </c>
      <c r="J22" s="23">
        <f>IFERROR(AVERAGE(K17:M17),"")</f>
        <v>1.6178258433473507</v>
      </c>
      <c r="K22" s="23">
        <f>IFERROR(AVERAGE(N17:P17),"")</f>
        <v>1.5435295716251778</v>
      </c>
      <c r="L22" s="84"/>
      <c r="M22" s="189"/>
      <c r="N22" s="189"/>
      <c r="O22" s="189"/>
      <c r="P22" s="189"/>
    </row>
    <row r="23" spans="2:17" ht="20.100000000000001" customHeight="1" x14ac:dyDescent="0.25">
      <c r="B23" s="200" t="s">
        <v>125</v>
      </c>
      <c r="C23" s="201"/>
      <c r="D23" s="201"/>
      <c r="E23" s="201"/>
      <c r="F23" s="201"/>
      <c r="G23" s="202"/>
      <c r="H23" s="194">
        <f>IFERROR(SUM(E14:P14)/SUM(E15:P15),"")</f>
        <v>1.3010514485817788</v>
      </c>
      <c r="I23" s="195"/>
      <c r="J23" s="195"/>
      <c r="K23" s="196"/>
      <c r="L23" s="84"/>
      <c r="M23" s="189"/>
      <c r="N23" s="189"/>
      <c r="O23" s="189"/>
      <c r="P23" s="189"/>
    </row>
    <row r="24" spans="2:17" ht="9.9499999999999993" customHeight="1" x14ac:dyDescent="0.25">
      <c r="B24" s="20"/>
      <c r="C24" s="21"/>
      <c r="D24" s="21"/>
      <c r="E24" s="21"/>
      <c r="F24" s="21"/>
      <c r="G24" s="21"/>
      <c r="H24" s="21"/>
      <c r="I24" s="21"/>
      <c r="J24" s="21"/>
      <c r="K24" s="21"/>
      <c r="L24" s="21"/>
      <c r="M24" s="21"/>
      <c r="N24" s="21"/>
      <c r="O24" s="21"/>
      <c r="P24" s="22"/>
    </row>
    <row r="25" spans="2:17" x14ac:dyDescent="0.25">
      <c r="B25" s="191" t="s">
        <v>138</v>
      </c>
      <c r="C25" s="192"/>
      <c r="D25" s="192"/>
      <c r="E25" s="192"/>
      <c r="F25" s="192"/>
      <c r="G25" s="192"/>
      <c r="H25" s="192"/>
      <c r="I25" s="192"/>
      <c r="J25" s="192"/>
      <c r="K25" s="192"/>
      <c r="L25" s="192"/>
      <c r="M25" s="192"/>
      <c r="N25" s="192"/>
      <c r="O25" s="192"/>
      <c r="P25" s="193"/>
    </row>
    <row r="26" spans="2:17" ht="81" customHeight="1" x14ac:dyDescent="0.25">
      <c r="B26" s="98" t="s">
        <v>145</v>
      </c>
      <c r="C26" s="149" t="s">
        <v>200</v>
      </c>
      <c r="D26" s="150"/>
      <c r="E26" s="150"/>
      <c r="F26" s="150"/>
      <c r="G26" s="150"/>
      <c r="H26" s="150"/>
      <c r="I26" s="150"/>
      <c r="J26" s="150"/>
      <c r="K26" s="150"/>
      <c r="L26" s="150"/>
      <c r="M26" s="150"/>
      <c r="N26" s="150"/>
      <c r="O26" s="150"/>
      <c r="P26" s="151"/>
    </row>
    <row r="27" spans="2:17" ht="80.25" customHeight="1" x14ac:dyDescent="0.25">
      <c r="B27" s="99" t="s">
        <v>146</v>
      </c>
      <c r="C27" s="149" t="s">
        <v>197</v>
      </c>
      <c r="D27" s="150"/>
      <c r="E27" s="150"/>
      <c r="F27" s="150"/>
      <c r="G27" s="150"/>
      <c r="H27" s="150"/>
      <c r="I27" s="150"/>
      <c r="J27" s="150"/>
      <c r="K27" s="150"/>
      <c r="L27" s="150"/>
      <c r="M27" s="150"/>
      <c r="N27" s="150"/>
      <c r="O27" s="150"/>
      <c r="P27" s="151"/>
    </row>
    <row r="28" spans="2:17" ht="69" customHeight="1" x14ac:dyDescent="0.25">
      <c r="B28" s="99" t="s">
        <v>147</v>
      </c>
      <c r="C28" s="149" t="s">
        <v>198</v>
      </c>
      <c r="D28" s="150"/>
      <c r="E28" s="150"/>
      <c r="F28" s="150"/>
      <c r="G28" s="150"/>
      <c r="H28" s="150"/>
      <c r="I28" s="150"/>
      <c r="J28" s="150"/>
      <c r="K28" s="150"/>
      <c r="L28" s="150"/>
      <c r="M28" s="150"/>
      <c r="N28" s="150"/>
      <c r="O28" s="150"/>
      <c r="P28" s="151"/>
    </row>
    <row r="29" spans="2:17" ht="93" customHeight="1" x14ac:dyDescent="0.25">
      <c r="B29" s="106" t="s">
        <v>148</v>
      </c>
      <c r="C29" s="203" t="s">
        <v>199</v>
      </c>
      <c r="D29" s="204"/>
      <c r="E29" s="204"/>
      <c r="F29" s="204"/>
      <c r="G29" s="204"/>
      <c r="H29" s="204"/>
      <c r="I29" s="204"/>
      <c r="J29" s="204"/>
      <c r="K29" s="204"/>
      <c r="L29" s="204"/>
      <c r="M29" s="204"/>
      <c r="N29" s="204"/>
      <c r="O29" s="204"/>
      <c r="P29" s="205"/>
    </row>
    <row r="30" spans="2:17" ht="111" customHeight="1" x14ac:dyDescent="0.25">
      <c r="B30" s="93" t="s">
        <v>192</v>
      </c>
      <c r="C30" s="206" t="s">
        <v>201</v>
      </c>
      <c r="D30" s="207"/>
      <c r="E30" s="207"/>
      <c r="F30" s="207"/>
      <c r="G30" s="207"/>
      <c r="H30" s="207"/>
      <c r="I30" s="207"/>
      <c r="J30" s="207"/>
      <c r="K30" s="207"/>
      <c r="L30" s="207"/>
      <c r="M30" s="207"/>
      <c r="N30" s="207"/>
      <c r="O30" s="207"/>
      <c r="P30" s="208"/>
    </row>
    <row r="31" spans="2:17" s="60" customFormat="1" x14ac:dyDescent="0.25"/>
    <row r="32" spans="2:17" s="60" customFormat="1" x14ac:dyDescent="0.25">
      <c r="B32" s="190" t="s">
        <v>137</v>
      </c>
      <c r="C32" s="190"/>
      <c r="D32" s="68"/>
    </row>
    <row r="33" spans="2:4" s="60" customFormat="1" ht="33.950000000000003" customHeight="1" x14ac:dyDescent="0.25">
      <c r="B33" s="69" t="s">
        <v>135</v>
      </c>
      <c r="C33" s="70" t="s">
        <v>136</v>
      </c>
      <c r="D33" s="71"/>
    </row>
    <row r="34" spans="2:4" s="60" customFormat="1" x14ac:dyDescent="0.25">
      <c r="B34" s="72" t="s">
        <v>134</v>
      </c>
      <c r="C34" s="73" t="s">
        <v>123</v>
      </c>
      <c r="D34" s="74"/>
    </row>
    <row r="35" spans="2:4" s="60" customFormat="1" ht="14.1" customHeight="1" x14ac:dyDescent="0.25">
      <c r="B35" s="75" t="s">
        <v>131</v>
      </c>
      <c r="C35" s="76" t="s">
        <v>139</v>
      </c>
      <c r="D35" s="77"/>
    </row>
    <row r="36" spans="2:4" s="60" customFormat="1" ht="18" customHeight="1" x14ac:dyDescent="0.25">
      <c r="B36" s="78" t="s">
        <v>132</v>
      </c>
      <c r="C36" s="76" t="s">
        <v>140</v>
      </c>
      <c r="D36" s="77"/>
    </row>
    <row r="37" spans="2:4" s="60" customFormat="1" ht="15.95" customHeight="1" x14ac:dyDescent="0.25">
      <c r="B37" s="79" t="s">
        <v>133</v>
      </c>
      <c r="C37" s="80" t="s">
        <v>141</v>
      </c>
      <c r="D37" s="81"/>
    </row>
    <row r="38" spans="2:4" s="60" customFormat="1" x14ac:dyDescent="0.25"/>
    <row r="39" spans="2:4" s="60" customFormat="1" x14ac:dyDescent="0.25"/>
    <row r="40" spans="2:4" s="60" customFormat="1" x14ac:dyDescent="0.25"/>
    <row r="41" spans="2:4" s="60" customFormat="1" x14ac:dyDescent="0.25"/>
    <row r="42" spans="2:4" s="60" customFormat="1" x14ac:dyDescent="0.25"/>
    <row r="43" spans="2:4" s="60" customFormat="1" x14ac:dyDescent="0.25"/>
    <row r="44" spans="2:4" s="60" customFormat="1" x14ac:dyDescent="0.25"/>
    <row r="45" spans="2:4" s="60" customFormat="1" x14ac:dyDescent="0.25"/>
    <row r="46" spans="2:4" s="60" customFormat="1" x14ac:dyDescent="0.25"/>
    <row r="47" spans="2:4" s="60" customFormat="1" x14ac:dyDescent="0.25"/>
    <row r="48" spans="2:4" s="60" customFormat="1" x14ac:dyDescent="0.25"/>
    <row r="49" s="60" customFormat="1" x14ac:dyDescent="0.25"/>
    <row r="50" s="60" customFormat="1" x14ac:dyDescent="0.25"/>
    <row r="51" s="60" customFormat="1" x14ac:dyDescent="0.25"/>
    <row r="52" s="60" customFormat="1" x14ac:dyDescent="0.25"/>
    <row r="53" s="60" customFormat="1" x14ac:dyDescent="0.25"/>
    <row r="54" s="60" customFormat="1" x14ac:dyDescent="0.25"/>
    <row r="55" s="60" customFormat="1" x14ac:dyDescent="0.25"/>
    <row r="56" s="60" customFormat="1" x14ac:dyDescent="0.25"/>
    <row r="57" s="60" customFormat="1" x14ac:dyDescent="0.25"/>
    <row r="58" s="60" customFormat="1" x14ac:dyDescent="0.25"/>
    <row r="59" s="60" customFormat="1" x14ac:dyDescent="0.25"/>
    <row r="60" s="60" customFormat="1" x14ac:dyDescent="0.25"/>
    <row r="61" s="60" customFormat="1" x14ac:dyDescent="0.25"/>
    <row r="62" s="60" customFormat="1" x14ac:dyDescent="0.25"/>
    <row r="63" s="60" customFormat="1" x14ac:dyDescent="0.25"/>
    <row r="64" s="60" customFormat="1" x14ac:dyDescent="0.25"/>
    <row r="65" s="60" customFormat="1" x14ac:dyDescent="0.25"/>
    <row r="66" s="60" customFormat="1" x14ac:dyDescent="0.25"/>
    <row r="67" s="60" customFormat="1" x14ac:dyDescent="0.25"/>
    <row r="68" s="60" customFormat="1" x14ac:dyDescent="0.25"/>
    <row r="69" s="60" customFormat="1" x14ac:dyDescent="0.25"/>
    <row r="70" s="60" customFormat="1" x14ac:dyDescent="0.25"/>
    <row r="71" s="60" customFormat="1" x14ac:dyDescent="0.25"/>
    <row r="72" s="60" customFormat="1" x14ac:dyDescent="0.25"/>
    <row r="73" s="60" customFormat="1" x14ac:dyDescent="0.25"/>
    <row r="74" s="60" customFormat="1" x14ac:dyDescent="0.25"/>
    <row r="75" s="60" customFormat="1" x14ac:dyDescent="0.25"/>
    <row r="76" s="60" customFormat="1" x14ac:dyDescent="0.25"/>
    <row r="77" s="60" customFormat="1" x14ac:dyDescent="0.25"/>
    <row r="78" s="60" customFormat="1" x14ac:dyDescent="0.25"/>
    <row r="79" s="60" customFormat="1" x14ac:dyDescent="0.25"/>
    <row r="80" s="60" customFormat="1" x14ac:dyDescent="0.25"/>
    <row r="81" s="60" customFormat="1" x14ac:dyDescent="0.25"/>
    <row r="82" s="60" customFormat="1" x14ac:dyDescent="0.25"/>
    <row r="83" s="60" customFormat="1" x14ac:dyDescent="0.25"/>
    <row r="84" s="60" customFormat="1" x14ac:dyDescent="0.25"/>
    <row r="85" s="60" customFormat="1" x14ac:dyDescent="0.25"/>
    <row r="86" s="60" customFormat="1" x14ac:dyDescent="0.25"/>
    <row r="87" s="60" customFormat="1" x14ac:dyDescent="0.25"/>
    <row r="88" s="60" customFormat="1" x14ac:dyDescent="0.25"/>
    <row r="89" s="60" customFormat="1" x14ac:dyDescent="0.25"/>
    <row r="90" s="60" customFormat="1" x14ac:dyDescent="0.25"/>
    <row r="91" s="60" customFormat="1" x14ac:dyDescent="0.25"/>
    <row r="92" s="60" customFormat="1" x14ac:dyDescent="0.25"/>
    <row r="93" s="60" customFormat="1" x14ac:dyDescent="0.25"/>
    <row r="94" s="60" customFormat="1" x14ac:dyDescent="0.25"/>
    <row r="95" s="60" customFormat="1" x14ac:dyDescent="0.25"/>
    <row r="96" s="60" customFormat="1" x14ac:dyDescent="0.25"/>
    <row r="97" s="60" customFormat="1" x14ac:dyDescent="0.25"/>
    <row r="98" s="60" customFormat="1" x14ac:dyDescent="0.25"/>
    <row r="99" s="60" customFormat="1" x14ac:dyDescent="0.25"/>
    <row r="100" s="60" customFormat="1" x14ac:dyDescent="0.25"/>
    <row r="101" s="60" customFormat="1" x14ac:dyDescent="0.25"/>
    <row r="102" s="60" customFormat="1" x14ac:dyDescent="0.25"/>
    <row r="103" s="60" customFormat="1" x14ac:dyDescent="0.25"/>
    <row r="104" s="60" customFormat="1" x14ac:dyDescent="0.25"/>
    <row r="105" s="60" customFormat="1" x14ac:dyDescent="0.25"/>
    <row r="106" s="60" customFormat="1" x14ac:dyDescent="0.25"/>
    <row r="107" s="60" customFormat="1" x14ac:dyDescent="0.25"/>
    <row r="108" s="60" customFormat="1" x14ac:dyDescent="0.25"/>
    <row r="109" s="60" customFormat="1" x14ac:dyDescent="0.25"/>
    <row r="110" s="60" customFormat="1" x14ac:dyDescent="0.25"/>
    <row r="111" s="60" customFormat="1" x14ac:dyDescent="0.25"/>
    <row r="112" s="60" customFormat="1" x14ac:dyDescent="0.25"/>
    <row r="113" s="60" customFormat="1" x14ac:dyDescent="0.25"/>
    <row r="114" s="60" customFormat="1" x14ac:dyDescent="0.25"/>
    <row r="115" s="60" customFormat="1" x14ac:dyDescent="0.25"/>
    <row r="116" s="60" customFormat="1" x14ac:dyDescent="0.25"/>
    <row r="117" s="60" customFormat="1" x14ac:dyDescent="0.25"/>
    <row r="118" s="60" customFormat="1" x14ac:dyDescent="0.25"/>
    <row r="119" s="60" customFormat="1" x14ac:dyDescent="0.25"/>
    <row r="120" s="60" customFormat="1" x14ac:dyDescent="0.25"/>
    <row r="121" s="60" customFormat="1" x14ac:dyDescent="0.25"/>
    <row r="122" s="60" customFormat="1" x14ac:dyDescent="0.25"/>
    <row r="123" s="60" customFormat="1" x14ac:dyDescent="0.25"/>
    <row r="124" s="60" customFormat="1" x14ac:dyDescent="0.25"/>
    <row r="125" s="60" customFormat="1" x14ac:dyDescent="0.25"/>
    <row r="126" s="60" customFormat="1" x14ac:dyDescent="0.25"/>
    <row r="127" s="60" customFormat="1" x14ac:dyDescent="0.25"/>
    <row r="128" s="60" customFormat="1" x14ac:dyDescent="0.25"/>
    <row r="129" s="60" customFormat="1" x14ac:dyDescent="0.25"/>
    <row r="130" s="60" customFormat="1" x14ac:dyDescent="0.25"/>
    <row r="131" s="60" customFormat="1" x14ac:dyDescent="0.25"/>
    <row r="132" s="60" customFormat="1" x14ac:dyDescent="0.25"/>
    <row r="133" s="60" customFormat="1" x14ac:dyDescent="0.25"/>
    <row r="134" s="60" customFormat="1" x14ac:dyDescent="0.25"/>
    <row r="135" s="60" customFormat="1" x14ac:dyDescent="0.25"/>
    <row r="136" s="60" customFormat="1" x14ac:dyDescent="0.25"/>
    <row r="137" s="60" customFormat="1" x14ac:dyDescent="0.25"/>
    <row r="138" s="60" customFormat="1" x14ac:dyDescent="0.25"/>
    <row r="139" s="60" customFormat="1" x14ac:dyDescent="0.25"/>
    <row r="140" s="60" customFormat="1" x14ac:dyDescent="0.25"/>
    <row r="141" s="60" customFormat="1" x14ac:dyDescent="0.25"/>
    <row r="142" s="60" customFormat="1" x14ac:dyDescent="0.25"/>
    <row r="143" s="60" customFormat="1" x14ac:dyDescent="0.25"/>
    <row r="144" s="60" customFormat="1" x14ac:dyDescent="0.25"/>
    <row r="145" s="60" customFormat="1" x14ac:dyDescent="0.25"/>
    <row r="146" s="60" customFormat="1" x14ac:dyDescent="0.25"/>
    <row r="147" s="60" customFormat="1" x14ac:dyDescent="0.25"/>
    <row r="148" s="60" customFormat="1" x14ac:dyDescent="0.25"/>
    <row r="149" s="60" customFormat="1" x14ac:dyDescent="0.25"/>
    <row r="150" s="60" customFormat="1" x14ac:dyDescent="0.25"/>
    <row r="151" s="60" customFormat="1" x14ac:dyDescent="0.25"/>
    <row r="152" s="60" customFormat="1" x14ac:dyDescent="0.25"/>
    <row r="153" s="60" customFormat="1" x14ac:dyDescent="0.25"/>
    <row r="154" s="60" customFormat="1" x14ac:dyDescent="0.25"/>
    <row r="155" s="60" customFormat="1" x14ac:dyDescent="0.25"/>
    <row r="156" s="60" customFormat="1" x14ac:dyDescent="0.25"/>
    <row r="157" s="60" customFormat="1" x14ac:dyDescent="0.25"/>
    <row r="158" s="60" customFormat="1" x14ac:dyDescent="0.25"/>
    <row r="159" s="60" customFormat="1" x14ac:dyDescent="0.25"/>
    <row r="160" s="60" customFormat="1" x14ac:dyDescent="0.25"/>
    <row r="161" s="60" customFormat="1" x14ac:dyDescent="0.25"/>
    <row r="162" s="60" customFormat="1" x14ac:dyDescent="0.25"/>
    <row r="163" s="60" customFormat="1" x14ac:dyDescent="0.25"/>
    <row r="164" s="60" customFormat="1" x14ac:dyDescent="0.25"/>
    <row r="165" s="60" customFormat="1" x14ac:dyDescent="0.25"/>
    <row r="166" s="60" customFormat="1" x14ac:dyDescent="0.25"/>
    <row r="167" s="60" customFormat="1" x14ac:dyDescent="0.25"/>
    <row r="168" s="60" customFormat="1" x14ac:dyDescent="0.25"/>
    <row r="169" s="60" customFormat="1" x14ac:dyDescent="0.25"/>
    <row r="170" s="60" customFormat="1" x14ac:dyDescent="0.25"/>
    <row r="171" s="60" customFormat="1" x14ac:dyDescent="0.25"/>
    <row r="172" s="60" customFormat="1" x14ac:dyDescent="0.25"/>
    <row r="173" s="60" customFormat="1" x14ac:dyDescent="0.25"/>
    <row r="174" s="60" customFormat="1" x14ac:dyDescent="0.25"/>
    <row r="175" s="60" customFormat="1" x14ac:dyDescent="0.25"/>
    <row r="176" s="60" customFormat="1" x14ac:dyDescent="0.25"/>
    <row r="177" s="60" customFormat="1" x14ac:dyDescent="0.25"/>
    <row r="178" s="60" customFormat="1" x14ac:dyDescent="0.25"/>
    <row r="179" s="60" customFormat="1" x14ac:dyDescent="0.25"/>
    <row r="180" s="60" customFormat="1" x14ac:dyDescent="0.25"/>
    <row r="181" s="60" customFormat="1" x14ac:dyDescent="0.25"/>
    <row r="182" s="60" customFormat="1" x14ac:dyDescent="0.25"/>
    <row r="183" s="60" customFormat="1" x14ac:dyDescent="0.25"/>
    <row r="184" s="60" customFormat="1" x14ac:dyDescent="0.25"/>
    <row r="185" s="60" customFormat="1" x14ac:dyDescent="0.25"/>
    <row r="186" s="60" customFormat="1" x14ac:dyDescent="0.25"/>
    <row r="187" s="60" customFormat="1" x14ac:dyDescent="0.25"/>
    <row r="188" s="60" customFormat="1" x14ac:dyDescent="0.25"/>
    <row r="189" s="60" customFormat="1" x14ac:dyDescent="0.25"/>
    <row r="190" s="60" customFormat="1" x14ac:dyDescent="0.25"/>
    <row r="191" s="60" customFormat="1" x14ac:dyDescent="0.25"/>
    <row r="192" s="60" customFormat="1" x14ac:dyDescent="0.25"/>
    <row r="193" s="60" customFormat="1" x14ac:dyDescent="0.25"/>
    <row r="194" s="60" customFormat="1" x14ac:dyDescent="0.25"/>
    <row r="195" s="60" customFormat="1" x14ac:dyDescent="0.25"/>
    <row r="196" s="60" customFormat="1" x14ac:dyDescent="0.25"/>
    <row r="197" s="60" customFormat="1" x14ac:dyDescent="0.25"/>
    <row r="198" s="60" customFormat="1" x14ac:dyDescent="0.25"/>
    <row r="199" s="60" customFormat="1" x14ac:dyDescent="0.25"/>
    <row r="200" s="60" customFormat="1" x14ac:dyDescent="0.25"/>
  </sheetData>
  <mergeCells count="35">
    <mergeCell ref="B32:C32"/>
    <mergeCell ref="B25:P25"/>
    <mergeCell ref="M23:P23"/>
    <mergeCell ref="H23:K23"/>
    <mergeCell ref="B22:G22"/>
    <mergeCell ref="B23:G23"/>
    <mergeCell ref="C28:P28"/>
    <mergeCell ref="C29:P29"/>
    <mergeCell ref="C30:P30"/>
    <mergeCell ref="B20:G21"/>
    <mergeCell ref="H20:K20"/>
    <mergeCell ref="L20:P20"/>
    <mergeCell ref="M21:P21"/>
    <mergeCell ref="M22:P22"/>
    <mergeCell ref="B19:P19"/>
    <mergeCell ref="K8:L8"/>
    <mergeCell ref="C8:J8"/>
    <mergeCell ref="C14:D14"/>
    <mergeCell ref="C15:D15"/>
    <mergeCell ref="B2:B4"/>
    <mergeCell ref="C2:P4"/>
    <mergeCell ref="B5:P5"/>
    <mergeCell ref="C26:P26"/>
    <mergeCell ref="C27:P27"/>
    <mergeCell ref="C6:P6"/>
    <mergeCell ref="M8:P8"/>
    <mergeCell ref="E12:P12"/>
    <mergeCell ref="C9:P9"/>
    <mergeCell ref="C7:P7"/>
    <mergeCell ref="B11:P11"/>
    <mergeCell ref="B10:P10"/>
    <mergeCell ref="C12:D13"/>
    <mergeCell ref="B12:B13"/>
    <mergeCell ref="B16:D16"/>
    <mergeCell ref="B17:D17"/>
  </mergeCells>
  <conditionalFormatting sqref="H22:K23">
    <cfRule type="containsBlanks" dxfId="3" priority="1" stopIfTrue="1">
      <formula>LEN(TRIM(H22))=0</formula>
    </cfRule>
    <cfRule type="cellIs" dxfId="2" priority="3" operator="greaterThan">
      <formula>0.9</formula>
    </cfRule>
    <cfRule type="cellIs" dxfId="1" priority="4" operator="between">
      <formula>0.7</formula>
      <formula>0.9</formula>
    </cfRule>
    <cfRule type="cellIs" dxfId="0" priority="5" operator="lessThan">
      <formula>0.7</formula>
    </cfRule>
  </conditionalFormatting>
  <pageMargins left="0.75" right="0.75" top="1" bottom="1" header="0.3" footer="0.3"/>
  <pageSetup orientation="landscape" horizontalDpi="360" verticalDpi="360" r:id="rId1"/>
  <ignoredErrors>
    <ignoredError sqref="G17:P17 B14:B15" unlockedFormula="1"/>
  </ignoredErrors>
  <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Fuente!$A$34:$A$38</xm:f>
          </x14:formula1>
          <xm:sqref>C8:J8</xm:sqref>
        </x14:dataValidation>
        <x14:dataValidation type="list" allowBlank="1" showInputMessage="1" showErrorMessage="1">
          <x14:formula1>
            <xm:f>Fuente!$B$34:$B$36</xm:f>
          </x14:formula1>
          <xm:sqref>L22:L23</xm:sqref>
        </x14:dataValidation>
        <x14:dataValidation type="list" allowBlank="1" showInputMessage="1" showErrorMessage="1">
          <x14:formula1>
            <xm:f>Fuente!$A$20:$A$30</xm:f>
          </x14:formula1>
          <xm:sqref>C7:P7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8"/>
  <sheetViews>
    <sheetView showGridLines="0" topLeftCell="A16" zoomScaleNormal="165" workbookViewId="0">
      <selection activeCell="G18" sqref="G18"/>
    </sheetView>
  </sheetViews>
  <sheetFormatPr baseColWidth="10" defaultColWidth="10.875" defaultRowHeight="15.75" x14ac:dyDescent="0.25"/>
  <cols>
    <col min="1" max="1" width="3" style="8" customWidth="1"/>
    <col min="2" max="2" width="33.5" style="8" customWidth="1"/>
    <col min="3" max="3" width="89.375" style="8" customWidth="1"/>
    <col min="4" max="16384" width="10.875" style="8"/>
  </cols>
  <sheetData>
    <row r="2" spans="2:8" x14ac:dyDescent="0.25">
      <c r="B2" s="209" t="s">
        <v>44</v>
      </c>
      <c r="C2" s="209"/>
    </row>
    <row r="3" spans="2:8" x14ac:dyDescent="0.25">
      <c r="B3" s="9"/>
      <c r="C3" s="9"/>
    </row>
    <row r="4" spans="2:8" x14ac:dyDescent="0.25">
      <c r="B4" s="13" t="s">
        <v>45</v>
      </c>
      <c r="C4" s="13" t="s">
        <v>46</v>
      </c>
    </row>
    <row r="5" spans="2:8" x14ac:dyDescent="0.25">
      <c r="B5" s="210" t="s">
        <v>115</v>
      </c>
      <c r="C5" s="211"/>
    </row>
    <row r="6" spans="2:8" x14ac:dyDescent="0.25">
      <c r="B6" s="10" t="s">
        <v>149</v>
      </c>
      <c r="C6" s="11" t="s">
        <v>56</v>
      </c>
    </row>
    <row r="7" spans="2:8" x14ac:dyDescent="0.25">
      <c r="B7" s="10" t="s">
        <v>17</v>
      </c>
      <c r="C7" s="11" t="s">
        <v>56</v>
      </c>
    </row>
    <row r="8" spans="2:8" x14ac:dyDescent="0.25">
      <c r="B8" s="10" t="s">
        <v>57</v>
      </c>
      <c r="C8" s="11" t="s">
        <v>62</v>
      </c>
    </row>
    <row r="9" spans="2:8" ht="31.5" x14ac:dyDescent="0.25">
      <c r="B9" s="10" t="s">
        <v>47</v>
      </c>
      <c r="C9" s="12" t="s">
        <v>54</v>
      </c>
    </row>
    <row r="10" spans="2:8" x14ac:dyDescent="0.25">
      <c r="B10" s="10" t="s">
        <v>58</v>
      </c>
      <c r="C10" s="11" t="s">
        <v>59</v>
      </c>
    </row>
    <row r="11" spans="2:8" ht="210.95" customHeight="1" x14ac:dyDescent="0.25">
      <c r="B11" s="10" t="s">
        <v>48</v>
      </c>
      <c r="C11" s="14" t="s">
        <v>160</v>
      </c>
    </row>
    <row r="12" spans="2:8" ht="31.5" x14ac:dyDescent="0.25">
      <c r="B12" s="10" t="s">
        <v>7</v>
      </c>
      <c r="C12" s="12" t="s">
        <v>85</v>
      </c>
    </row>
    <row r="13" spans="2:8" x14ac:dyDescent="0.25">
      <c r="B13" s="10" t="s">
        <v>49</v>
      </c>
      <c r="C13" s="12" t="s">
        <v>55</v>
      </c>
    </row>
    <row r="14" spans="2:8" ht="80.099999999999994" customHeight="1" x14ac:dyDescent="0.25">
      <c r="B14" s="10" t="s">
        <v>50</v>
      </c>
      <c r="C14" s="15" t="s">
        <v>87</v>
      </c>
      <c r="H14"/>
    </row>
    <row r="15" spans="2:8" x14ac:dyDescent="0.25">
      <c r="B15" s="10" t="s">
        <v>51</v>
      </c>
      <c r="C15" s="12" t="s">
        <v>61</v>
      </c>
    </row>
    <row r="16" spans="2:8" x14ac:dyDescent="0.25">
      <c r="B16" s="10" t="s">
        <v>52</v>
      </c>
      <c r="C16" s="12" t="s">
        <v>86</v>
      </c>
    </row>
    <row r="17" spans="2:3" x14ac:dyDescent="0.25">
      <c r="B17" s="10" t="s">
        <v>53</v>
      </c>
      <c r="C17" s="11" t="s">
        <v>75</v>
      </c>
    </row>
    <row r="18" spans="2:3" x14ac:dyDescent="0.25">
      <c r="B18" s="10" t="s">
        <v>33</v>
      </c>
      <c r="C18" s="12" t="s">
        <v>60</v>
      </c>
    </row>
    <row r="19" spans="2:3" x14ac:dyDescent="0.25">
      <c r="B19" s="212" t="s">
        <v>161</v>
      </c>
      <c r="C19" s="213"/>
    </row>
    <row r="20" spans="2:3" ht="24.95" customHeight="1" x14ac:dyDescent="0.25">
      <c r="B20" s="10" t="s">
        <v>164</v>
      </c>
      <c r="C20" s="28" t="s">
        <v>167</v>
      </c>
    </row>
    <row r="21" spans="2:3" ht="24.95" customHeight="1" x14ac:dyDescent="0.25">
      <c r="B21" s="26" t="s">
        <v>98</v>
      </c>
      <c r="C21" s="29" t="s">
        <v>171</v>
      </c>
    </row>
    <row r="22" spans="2:3" ht="48.95" customHeight="1" x14ac:dyDescent="0.25">
      <c r="B22" s="26" t="s">
        <v>162</v>
      </c>
      <c r="C22" s="27" t="s">
        <v>116</v>
      </c>
    </row>
    <row r="23" spans="2:3" ht="24.95" customHeight="1" x14ac:dyDescent="0.25">
      <c r="B23" s="26" t="s">
        <v>163</v>
      </c>
      <c r="C23" s="29" t="s">
        <v>168</v>
      </c>
    </row>
    <row r="24" spans="2:3" ht="66.95" customHeight="1" x14ac:dyDescent="0.25">
      <c r="B24" s="26" t="s">
        <v>124</v>
      </c>
      <c r="C24" s="27" t="s">
        <v>173</v>
      </c>
    </row>
    <row r="25" spans="2:3" ht="24.95" customHeight="1" x14ac:dyDescent="0.25">
      <c r="B25" s="10" t="s">
        <v>159</v>
      </c>
      <c r="C25" s="29" t="s">
        <v>169</v>
      </c>
    </row>
    <row r="26" spans="2:3" ht="24.95" customHeight="1" x14ac:dyDescent="0.25">
      <c r="B26" s="26" t="s">
        <v>142</v>
      </c>
      <c r="C26" s="29" t="s">
        <v>170</v>
      </c>
    </row>
    <row r="27" spans="2:3" x14ac:dyDescent="0.25">
      <c r="B27" s="210" t="s">
        <v>143</v>
      </c>
      <c r="C27" s="211"/>
    </row>
    <row r="28" spans="2:3" ht="48" customHeight="1" x14ac:dyDescent="0.25">
      <c r="B28" s="10" t="s">
        <v>117</v>
      </c>
      <c r="C28" s="12" t="s">
        <v>172</v>
      </c>
    </row>
  </sheetData>
  <sheetProtection password="F2DE" sheet="1" objects="1" scenarios="1"/>
  <mergeCells count="4">
    <mergeCell ref="B2:C2"/>
    <mergeCell ref="B5:C5"/>
    <mergeCell ref="B19:C19"/>
    <mergeCell ref="B27:C27"/>
  </mergeCells>
  <phoneticPr fontId="12" type="noConversion"/>
  <pageMargins left="0.7" right="0.7" top="0.75" bottom="0.75" header="0.3" footer="0.3"/>
  <pageSetup orientation="landscape"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3"/>
  <sheetViews>
    <sheetView showGridLines="0" workbookViewId="0">
      <selection activeCell="G45" sqref="G45"/>
    </sheetView>
  </sheetViews>
  <sheetFormatPr baseColWidth="10" defaultColWidth="11" defaultRowHeight="15.75" x14ac:dyDescent="0.25"/>
  <cols>
    <col min="1" max="1" width="48.125" customWidth="1"/>
    <col min="2" max="2" width="30" customWidth="1"/>
  </cols>
  <sheetData>
    <row r="2" spans="1:2" x14ac:dyDescent="0.25">
      <c r="A2" s="3" t="s">
        <v>17</v>
      </c>
      <c r="B2" s="3" t="s">
        <v>57</v>
      </c>
    </row>
    <row r="3" spans="1:2" x14ac:dyDescent="0.25">
      <c r="A3" s="4" t="s">
        <v>18</v>
      </c>
      <c r="B3" s="4" t="s">
        <v>18</v>
      </c>
    </row>
    <row r="4" spans="1:2" x14ac:dyDescent="0.25">
      <c r="A4" s="5" t="s">
        <v>19</v>
      </c>
      <c r="B4" s="5" t="s">
        <v>63</v>
      </c>
    </row>
    <row r="5" spans="1:2" x14ac:dyDescent="0.25">
      <c r="A5" s="5" t="s">
        <v>20</v>
      </c>
      <c r="B5" s="5" t="s">
        <v>64</v>
      </c>
    </row>
    <row r="6" spans="1:2" x14ac:dyDescent="0.25">
      <c r="A6" s="5" t="s">
        <v>21</v>
      </c>
      <c r="B6" s="5" t="s">
        <v>65</v>
      </c>
    </row>
    <row r="7" spans="1:2" x14ac:dyDescent="0.25">
      <c r="A7" s="5" t="s">
        <v>22</v>
      </c>
      <c r="B7" s="5" t="s">
        <v>66</v>
      </c>
    </row>
    <row r="8" spans="1:2" x14ac:dyDescent="0.25">
      <c r="A8" s="5" t="s">
        <v>23</v>
      </c>
      <c r="B8" s="5" t="s">
        <v>67</v>
      </c>
    </row>
    <row r="9" spans="1:2" x14ac:dyDescent="0.25">
      <c r="A9" s="5" t="s">
        <v>24</v>
      </c>
      <c r="B9" s="5" t="s">
        <v>68</v>
      </c>
    </row>
    <row r="10" spans="1:2" x14ac:dyDescent="0.25">
      <c r="A10" s="5" t="s">
        <v>25</v>
      </c>
      <c r="B10" s="5" t="s">
        <v>69</v>
      </c>
    </row>
    <row r="11" spans="1:2" x14ac:dyDescent="0.25">
      <c r="A11" s="5" t="s">
        <v>26</v>
      </c>
      <c r="B11" s="5" t="s">
        <v>70</v>
      </c>
    </row>
    <row r="12" spans="1:2" x14ac:dyDescent="0.25">
      <c r="A12" s="6" t="s">
        <v>27</v>
      </c>
      <c r="B12" s="5" t="s">
        <v>71</v>
      </c>
    </row>
    <row r="13" spans="1:2" x14ac:dyDescent="0.25">
      <c r="A13" s="6" t="s">
        <v>28</v>
      </c>
      <c r="B13" s="5" t="s">
        <v>72</v>
      </c>
    </row>
    <row r="14" spans="1:2" x14ac:dyDescent="0.25">
      <c r="A14" s="6" t="s">
        <v>29</v>
      </c>
      <c r="B14" s="16" t="s">
        <v>119</v>
      </c>
    </row>
    <row r="15" spans="1:2" x14ac:dyDescent="0.25">
      <c r="A15" s="6" t="s">
        <v>30</v>
      </c>
      <c r="B15" s="5" t="s">
        <v>73</v>
      </c>
    </row>
    <row r="16" spans="1:2" x14ac:dyDescent="0.25">
      <c r="A16" s="6" t="s">
        <v>31</v>
      </c>
      <c r="B16" s="5" t="s">
        <v>74</v>
      </c>
    </row>
    <row r="17" spans="1:7" x14ac:dyDescent="0.25">
      <c r="A17" s="6" t="s">
        <v>32</v>
      </c>
      <c r="B17" s="16" t="s">
        <v>144</v>
      </c>
    </row>
    <row r="19" spans="1:7" x14ac:dyDescent="0.25">
      <c r="A19" s="7" t="s">
        <v>33</v>
      </c>
      <c r="B19" s="7" t="s">
        <v>76</v>
      </c>
      <c r="D19" s="7" t="s">
        <v>150</v>
      </c>
      <c r="G19" s="24" t="s">
        <v>52</v>
      </c>
    </row>
    <row r="20" spans="1:7" x14ac:dyDescent="0.25">
      <c r="A20" s="4" t="s">
        <v>18</v>
      </c>
      <c r="B20" s="4" t="s">
        <v>18</v>
      </c>
      <c r="D20" s="4" t="s">
        <v>18</v>
      </c>
      <c r="G20" s="4" t="s">
        <v>18</v>
      </c>
    </row>
    <row r="21" spans="1:7" x14ac:dyDescent="0.25">
      <c r="A21" t="s">
        <v>34</v>
      </c>
      <c r="B21" t="s">
        <v>77</v>
      </c>
      <c r="D21" t="s">
        <v>151</v>
      </c>
      <c r="G21" t="s">
        <v>157</v>
      </c>
    </row>
    <row r="22" spans="1:7" x14ac:dyDescent="0.25">
      <c r="A22" t="s">
        <v>35</v>
      </c>
      <c r="B22" t="s">
        <v>82</v>
      </c>
      <c r="D22" t="s">
        <v>152</v>
      </c>
      <c r="G22" t="s">
        <v>158</v>
      </c>
    </row>
    <row r="23" spans="1:7" x14ac:dyDescent="0.25">
      <c r="A23" t="s">
        <v>36</v>
      </c>
      <c r="B23" t="s">
        <v>78</v>
      </c>
      <c r="D23" t="s">
        <v>153</v>
      </c>
    </row>
    <row r="24" spans="1:7" x14ac:dyDescent="0.25">
      <c r="A24" t="s">
        <v>37</v>
      </c>
      <c r="B24" t="s">
        <v>79</v>
      </c>
      <c r="D24" t="s">
        <v>154</v>
      </c>
    </row>
    <row r="25" spans="1:7" x14ac:dyDescent="0.25">
      <c r="A25" t="s">
        <v>38</v>
      </c>
      <c r="B25" t="s">
        <v>80</v>
      </c>
      <c r="D25" t="s">
        <v>155</v>
      </c>
    </row>
    <row r="26" spans="1:7" x14ac:dyDescent="0.25">
      <c r="A26" t="s">
        <v>39</v>
      </c>
      <c r="B26" t="s">
        <v>81</v>
      </c>
    </row>
    <row r="27" spans="1:7" x14ac:dyDescent="0.25">
      <c r="A27" t="s">
        <v>40</v>
      </c>
    </row>
    <row r="28" spans="1:7" x14ac:dyDescent="0.25">
      <c r="A28" t="s">
        <v>41</v>
      </c>
      <c r="B28" s="7" t="s">
        <v>7</v>
      </c>
      <c r="D28" s="24" t="s">
        <v>156</v>
      </c>
    </row>
    <row r="29" spans="1:7" x14ac:dyDescent="0.25">
      <c r="A29" t="s">
        <v>42</v>
      </c>
      <c r="B29" s="4" t="s">
        <v>18</v>
      </c>
      <c r="D29" s="4" t="s">
        <v>18</v>
      </c>
    </row>
    <row r="30" spans="1:7" x14ac:dyDescent="0.25">
      <c r="A30" t="s">
        <v>43</v>
      </c>
      <c r="B30" t="s">
        <v>83</v>
      </c>
      <c r="D30" s="86" t="s">
        <v>175</v>
      </c>
    </row>
    <row r="31" spans="1:7" x14ac:dyDescent="0.25">
      <c r="B31" t="s">
        <v>84</v>
      </c>
      <c r="D31" s="87" t="s">
        <v>176</v>
      </c>
    </row>
    <row r="32" spans="1:7" x14ac:dyDescent="0.25">
      <c r="B32" t="s">
        <v>123</v>
      </c>
      <c r="D32" s="87" t="s">
        <v>177</v>
      </c>
    </row>
    <row r="33" spans="1:4" x14ac:dyDescent="0.25">
      <c r="A33" s="7" t="s">
        <v>97</v>
      </c>
      <c r="B33" s="7" t="s">
        <v>121</v>
      </c>
      <c r="D33" s="88" t="s">
        <v>178</v>
      </c>
    </row>
    <row r="34" spans="1:4" x14ac:dyDescent="0.25">
      <c r="A34" s="4" t="s">
        <v>18</v>
      </c>
      <c r="B34" s="4" t="s">
        <v>18</v>
      </c>
      <c r="D34" s="87" t="s">
        <v>179</v>
      </c>
    </row>
    <row r="35" spans="1:4" x14ac:dyDescent="0.25">
      <c r="A35" t="s">
        <v>93</v>
      </c>
      <c r="B35" t="s">
        <v>122</v>
      </c>
      <c r="D35" s="87" t="s">
        <v>180</v>
      </c>
    </row>
    <row r="36" spans="1:4" x14ac:dyDescent="0.25">
      <c r="A36" t="s">
        <v>94</v>
      </c>
      <c r="B36" t="s">
        <v>120</v>
      </c>
      <c r="D36" s="87" t="s">
        <v>181</v>
      </c>
    </row>
    <row r="37" spans="1:4" x14ac:dyDescent="0.25">
      <c r="A37" t="s">
        <v>95</v>
      </c>
      <c r="D37" s="87" t="s">
        <v>182</v>
      </c>
    </row>
    <row r="38" spans="1:4" x14ac:dyDescent="0.25">
      <c r="A38" t="s">
        <v>96</v>
      </c>
      <c r="D38" s="88" t="s">
        <v>183</v>
      </c>
    </row>
    <row r="39" spans="1:4" x14ac:dyDescent="0.25">
      <c r="D39" s="87" t="s">
        <v>184</v>
      </c>
    </row>
    <row r="40" spans="1:4" x14ac:dyDescent="0.25">
      <c r="D40" s="87" t="s">
        <v>185</v>
      </c>
    </row>
    <row r="41" spans="1:4" x14ac:dyDescent="0.25">
      <c r="D41" s="88" t="s">
        <v>186</v>
      </c>
    </row>
    <row r="42" spans="1:4" x14ac:dyDescent="0.25">
      <c r="D42" s="87" t="s">
        <v>187</v>
      </c>
    </row>
    <row r="43" spans="1:4" x14ac:dyDescent="0.25">
      <c r="D43" s="87" t="s">
        <v>188</v>
      </c>
    </row>
  </sheetData>
  <sheetProtection password="F2DE"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1. Hoja de Vida</vt:lpstr>
      <vt:lpstr>2. Seguimiento y Análisis</vt:lpstr>
      <vt:lpstr>Intructivo</vt:lpstr>
      <vt:lpstr>Fuente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MASTER</cp:lastModifiedBy>
  <dcterms:created xsi:type="dcterms:W3CDTF">2020-07-13T16:49:57Z</dcterms:created>
  <dcterms:modified xsi:type="dcterms:W3CDTF">2022-03-01T03:54:06Z</dcterms:modified>
</cp:coreProperties>
</file>