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GSST\"/>
    </mc:Choice>
  </mc:AlternateContent>
  <xr:revisionPtr revIDLastSave="0" documentId="8_{961F9822-0056-4710-8C94-B0EA713EBE5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I17" i="7"/>
  <c r="H17" i="7"/>
  <c r="J17" i="7"/>
  <c r="B15" i="7"/>
  <c r="B14" i="7"/>
  <c r="I22" i="7"/>
  <c r="L17" i="7"/>
  <c r="M17" i="7"/>
  <c r="K17" i="7"/>
  <c r="J22" i="7"/>
  <c r="N17" i="7"/>
  <c r="O17" i="7"/>
  <c r="P17" i="7"/>
  <c r="K22" i="7"/>
  <c r="H23" i="7"/>
  <c r="C6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<sst xmlns="http://schemas.openxmlformats.org/spreadsheetml/2006/main" count="236" uniqueCount="200">
  <si>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</si>
  <si>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</si>
  <si>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</si>
  <si>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</si>
  <si>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</si>
  <si>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</si>
  <si>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</si>
  <si>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</si>
  <si>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</si>
  <si>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</si>
  <si>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</si>
  <si>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</si>
  <si>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</si>
  <si>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</si>
  <si>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</si>
  <si>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</si>
  <si>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</si>
  <si>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</si>
  <si>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</si>
  <si>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</si>
  <si>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</si>
  <si>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</si>
  <si>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</si>
  <si>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</si>
  <si>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</si>
  <si>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</si>
  <si>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</si>
  <si>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</si>
  <si>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</si>
  <si>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</si>
  <si>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</si>
  <si>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</si>
  <si>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</si>
  <si>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</si>
  <si>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</si>
  <si>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</si>
  <si>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</si>
  <si>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</si>
  <si>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</si>
  <si>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</si>
  <si>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</si>
  <si>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</si>
  <si>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</si>
  <si>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</si>
  <si>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</si>
  <si>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</si>
  <si>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</si>
  <si>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</si>
  <si>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</si>
  <si>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</si>
  <si>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</si>
  <si>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</si>
  <si>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</si>
  <si>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</si>
  <si>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</si>
  <si>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</si>
  <si>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</si>
  <si>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</si>
  <si>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</si>
  <si>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</si>
  <si>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</si>
  <si>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</si>
  <si>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</si>
  <si>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</si>
  <si>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</si>
  <si>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</si>
  <si>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</si>
  <si>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</si>
  <si>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</si>
  <si>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</si>
  <si>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</si>
  <si>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</si>
  <si>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</si>
  <si>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</si>
  <si>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</si>
  <si>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</si>
  <si>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</si>
  <si>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</si>
  <si>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</si>
  <si>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</si>
  <si>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</si>
  <si>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</si>
  <si>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</si>
  <si>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</si>
  <si>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</si>
  <si>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</si>
  <si>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</si>
  <si>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</si>
  <si>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</si>
  <si>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</si>
  <si>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</si>
  <si>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</si>
  <si>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</si>
  <si>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</si>
  <si>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</si>
  <si>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</si>
  <si>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</si>
  <si>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</si>
  <si>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</si>
  <si>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</si>
  <si>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</si>
  <si>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</si>
  <si>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</si>
  <si>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</si>
  <si>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</si>
  <si>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</si>
  <si>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</si>
  <si>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</si>
  <si>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</si>
  <si>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</si>
  <si>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</si>
  <si>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</si>
  <si>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</si>
  <si>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</si>
  <si>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</si>
  <si>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</si>
  <si>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</si>
  <si>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</si>
  <si>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</si>
  <si>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</si>
  <si>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</si>
  <si>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</si>
  <si>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</si>
  <si>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</si>
  <si>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</si>
  <si>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</si>
  <si>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</si>
  <si>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</si>
  <si>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</si>
  <si>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</si>
  <si>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</si>
  <si>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</si>
  <si>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</si>
  <si>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</si>
  <si>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</si>
  <si>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</si>
  <si>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</si>
  <si>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</si>
  <si>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</si>
  <si>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</si>
  <si>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</si>
  <si>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</si>
  <si>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</si>
  <si>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</si>
  <si>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</si>
  <si>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</si>
  <si>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</si>
  <si>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</si>
  <si>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</si>
  <si>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</si>
  <si>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</si>
  <si>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</si>
  <si>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</si>
  <si>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</si>
  <si>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</si>
  <si>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</si>
  <si>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</si>
  <si>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</si>
  <si>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</si>
  <si>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</si>
  <si>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</si>
  <si>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</si>
  <si>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</si>
  <si>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</si>
  <si>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</si>
  <si>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</si>
  <si>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</si>
  <si>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</si>
  <si>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</si>
  <si>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</si>
  <si>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</si>
  <si>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</si>
  <si>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</si>
  <si>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</si>
  <si>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</si>
  <si>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</si>
  <si>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</si>
  <si>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</si>
  <si>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</si>
  <si>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</si>
  <si>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</si>
  <si>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</si>
  <si>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</si>
  <si>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</si>
  <si>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</si>
  <si>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</si>
  <si>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</si>
  <si>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</si>
  <si>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</si>
  <si>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</si>
  <si>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Mayor o igual a 90%</t>
  </si>
  <si>
    <t>Evaluación de acciones de mejora</t>
  </si>
  <si>
    <t>Medir la evaluación de las acciones de mejora derivadas las investigaciones de los incidentes, accidentes de trabajo y enfermedades laborales, así como de las inspecciones de seguridad.</t>
  </si>
  <si>
    <t>Número total de acciones de mejora gestionadas</t>
  </si>
  <si>
    <t>Número total de acciones de mejora identificadas</t>
  </si>
  <si>
    <t>Se refiere al número total de acciones de mejora gestionadas</t>
  </si>
  <si>
    <t>Se refiere número total de acciones de mejora identificadas</t>
  </si>
  <si>
    <t xml:space="preserve">Flor Edith Ostos Ángulo, Contratista, Profesional de Seguridad y Salud en el Trabajo - Marcos Rodriguez, Contratista, Subdirección de Gestión Corporativa y Control Disciplinario. </t>
  </si>
  <si>
    <t xml:space="preserve">Para la vigencia 2020 se cerraron las  5 acciones de mejora generadas de la Auditoria de Control Interno para un resultado del 100% en lo programado.  </t>
  </si>
  <si>
    <t>Información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</si>
</sst>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right" vertical="center" wrapText="1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8" fillId="4" borderId="1" xfId="13" applyFont="1" applyFill="1" applyBorder="1" applyAlignment="1">
      <alignment horizontal="right" vertical="center" wrapText="1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41" fontId="17" fillId="0" borderId="44" xfId="13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C5" zoomScale="125" zoomScaleNormal="133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25" style="33" customWidth="1"/>
    <col min="2" max="2" width="21.25" style="49" customWidth="1"/>
    <col min="3" max="3" width="36.25" style="33" customWidth="1"/>
    <col min="4" max="4" width="22.75" style="33" customWidth="1"/>
    <col min="5" max="5" width="13.25" style="33" customWidth="1"/>
    <col min="6" max="6" width="9.25" style="33" customWidth="1"/>
    <col min="7" max="7" width="39.5" style="33" customWidth="1"/>
    <col min="8" max="8" width="11.5" style="33" customWidth="1"/>
    <col min="9" max="9" width="40.5" style="33" customWidth="1"/>
    <col min="10" max="16384" width="11.5" style="33"/>
  </cols>
  <sheetData>
    <row r="1" spans="2:8" ht="13.15" customHeight="1" x14ac:dyDescent="0.2"/>
    <row r="2" spans="2:8" ht="13.15" customHeight="1" x14ac:dyDescent="0.2">
      <c r="B2" s="122"/>
      <c r="C2" s="123" t="s">
        <v>0</v>
      </c>
      <c r="D2" s="124"/>
      <c r="E2" s="124"/>
      <c r="F2" s="124"/>
      <c r="G2" s="124"/>
      <c r="H2" s="125"/>
    </row>
    <row r="3" spans="2:8" ht="12.75" customHeight="1" x14ac:dyDescent="0.2">
      <c r="B3" s="122"/>
      <c r="C3" s="126"/>
      <c r="D3" s="127"/>
      <c r="E3" s="127"/>
      <c r="F3" s="127"/>
      <c r="G3" s="127"/>
      <c r="H3" s="128"/>
    </row>
    <row r="4" spans="2:8" ht="31.9" customHeight="1" x14ac:dyDescent="0.2">
      <c r="B4" s="122"/>
      <c r="C4" s="126"/>
      <c r="D4" s="127"/>
      <c r="E4" s="127"/>
      <c r="F4" s="127"/>
      <c r="G4" s="127"/>
      <c r="H4" s="128"/>
    </row>
    <row r="5" spans="2:8" ht="27.75" customHeight="1" x14ac:dyDescent="0.2">
      <c r="B5" s="122"/>
      <c r="C5" s="129"/>
      <c r="D5" s="130"/>
      <c r="E5" s="130"/>
      <c r="F5" s="130"/>
      <c r="G5" s="130"/>
      <c r="H5" s="131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148</v>
      </c>
      <c r="C8" s="132" t="s">
        <v>183</v>
      </c>
      <c r="D8" s="133"/>
      <c r="E8" s="133"/>
      <c r="F8" s="133"/>
      <c r="G8" s="133"/>
      <c r="H8" s="134"/>
    </row>
    <row r="9" spans="2:8" ht="67.900000000000006" customHeight="1" x14ac:dyDescent="0.2">
      <c r="B9" s="53" t="s">
        <v>2</v>
      </c>
      <c r="C9" s="34" t="s">
        <v>24</v>
      </c>
      <c r="D9" s="35" t="s">
        <v>3</v>
      </c>
      <c r="E9" s="135" t="s">
        <v>68</v>
      </c>
      <c r="F9" s="136"/>
      <c r="G9" s="136"/>
      <c r="H9" s="137"/>
    </row>
    <row r="10" spans="2:8" ht="52.9" customHeight="1" x14ac:dyDescent="0.2">
      <c r="B10" s="54" t="s">
        <v>4</v>
      </c>
      <c r="C10" s="34" t="s">
        <v>191</v>
      </c>
      <c r="D10" s="35" t="s">
        <v>5</v>
      </c>
      <c r="E10" s="119" t="s">
        <v>192</v>
      </c>
      <c r="F10" s="120"/>
      <c r="G10" s="120"/>
      <c r="H10" s="121"/>
    </row>
    <row r="11" spans="2:8" ht="15.75" x14ac:dyDescent="0.2">
      <c r="B11" s="55" t="s">
        <v>6</v>
      </c>
      <c r="C11" s="36" t="s">
        <v>150</v>
      </c>
      <c r="D11" s="37" t="s">
        <v>7</v>
      </c>
      <c r="E11" s="119" t="s">
        <v>83</v>
      </c>
      <c r="F11" s="120"/>
      <c r="G11" s="120"/>
      <c r="H11" s="121"/>
    </row>
    <row r="12" spans="2:8" ht="15" customHeight="1" x14ac:dyDescent="0.25">
      <c r="B12" s="111" t="s">
        <v>8</v>
      </c>
      <c r="C12" s="113">
        <v>0</v>
      </c>
      <c r="D12" s="115" t="s">
        <v>9</v>
      </c>
      <c r="E12" s="105" t="s">
        <v>189</v>
      </c>
      <c r="F12" s="38" t="s">
        <v>193</v>
      </c>
      <c r="G12" s="60"/>
      <c r="H12" s="117" t="s">
        <v>164</v>
      </c>
    </row>
    <row r="13" spans="2:8" ht="16.899999999999999" customHeight="1" x14ac:dyDescent="0.25">
      <c r="B13" s="112"/>
      <c r="C13" s="114"/>
      <c r="D13" s="116"/>
      <c r="E13" s="59" t="s">
        <v>165</v>
      </c>
      <c r="F13" s="39" t="s">
        <v>194</v>
      </c>
      <c r="G13" s="61"/>
      <c r="H13" s="118"/>
    </row>
    <row r="14" spans="2:8" ht="15.75" x14ac:dyDescent="0.2">
      <c r="B14" s="56" t="s">
        <v>10</v>
      </c>
      <c r="C14" s="40">
        <v>0.9</v>
      </c>
      <c r="D14" s="56" t="s">
        <v>11</v>
      </c>
      <c r="E14" s="109" t="s">
        <v>156</v>
      </c>
      <c r="F14" s="110"/>
      <c r="G14" s="62" t="s">
        <v>12</v>
      </c>
      <c r="H14" s="96" t="s">
        <v>80</v>
      </c>
    </row>
    <row r="15" spans="2:8" ht="21" customHeight="1" x14ac:dyDescent="0.2">
      <c r="B15" s="55" t="s">
        <v>13</v>
      </c>
      <c r="C15" s="106" t="s">
        <v>35</v>
      </c>
      <c r="D15" s="107"/>
      <c r="E15" s="107"/>
      <c r="F15" s="107"/>
      <c r="G15" s="107"/>
      <c r="H15" s="108"/>
    </row>
    <row r="17" spans="2:8" ht="40.9" customHeight="1" x14ac:dyDescent="0.25">
      <c r="B17" s="57" t="s">
        <v>14</v>
      </c>
      <c r="C17" s="1" t="s">
        <v>197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188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187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A13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25" style="17" customWidth="1"/>
    <col min="2" max="2" width="36.75" style="17" customWidth="1"/>
    <col min="3" max="3" width="23.75" style="17" customWidth="1"/>
    <col min="4" max="4" width="20" style="17" customWidth="1"/>
    <col min="5" max="5" width="12.75" style="17" customWidth="1"/>
    <col min="6" max="6" width="13.5" style="17" customWidth="1"/>
    <col min="7" max="16" width="12.75" style="17" customWidth="1"/>
    <col min="17" max="16384" width="14.5" style="17"/>
  </cols>
  <sheetData>
    <row r="1" spans="2:16" s="63" customFormat="1" ht="13.9" customHeight="1" x14ac:dyDescent="0.25"/>
    <row r="2" spans="2:16" s="63" customFormat="1" x14ac:dyDescent="0.25">
      <c r="B2" s="173"/>
      <c r="C2" s="174" t="s">
        <v>118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</row>
    <row r="3" spans="2:16" s="63" customFormat="1" ht="20.25" customHeight="1" x14ac:dyDescent="0.25">
      <c r="B3" s="173"/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</row>
    <row r="4" spans="2:16" s="63" customFormat="1" ht="52.9" customHeight="1" x14ac:dyDescent="0.25">
      <c r="B4" s="173"/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2:16" s="63" customFormat="1" x14ac:dyDescent="0.25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2:16" x14ac:dyDescent="0.25">
      <c r="B6" s="18" t="s">
        <v>99</v>
      </c>
      <c r="C6" s="183" t="str">
        <f>IFERROR('1. Hoja de Vida'!C10,"")</f>
        <v>Evaluación de acciones de mejora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2:16" ht="19.899999999999999" customHeight="1" x14ac:dyDescent="0.25">
      <c r="B7" s="19" t="s">
        <v>100</v>
      </c>
      <c r="C7" s="169" t="s">
        <v>35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91"/>
    </row>
    <row r="8" spans="2:16" ht="16.149999999999999" customHeight="1" x14ac:dyDescent="0.25">
      <c r="B8" s="64" t="s">
        <v>101</v>
      </c>
      <c r="C8" s="169" t="s">
        <v>96</v>
      </c>
      <c r="D8" s="170"/>
      <c r="E8" s="170"/>
      <c r="F8" s="170"/>
      <c r="G8" s="170"/>
      <c r="H8" s="170"/>
      <c r="I8" s="170"/>
      <c r="J8" s="171"/>
      <c r="K8" s="167" t="s">
        <v>98</v>
      </c>
      <c r="L8" s="168"/>
      <c r="M8" s="186">
        <v>44196</v>
      </c>
      <c r="N8" s="187"/>
      <c r="O8" s="187"/>
      <c r="P8" s="188"/>
    </row>
    <row r="9" spans="2:16" x14ac:dyDescent="0.25">
      <c r="B9" s="64" t="s">
        <v>102</v>
      </c>
      <c r="C9" s="169" t="s">
        <v>199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91"/>
    </row>
    <row r="10" spans="2:16" s="63" customFormat="1" ht="7.15" customHeight="1" x14ac:dyDescent="0.25"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</row>
    <row r="11" spans="2:16" s="63" customFormat="1" x14ac:dyDescent="0.25">
      <c r="B11" s="192" t="s">
        <v>126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2:16" s="63" customFormat="1" ht="16.149999999999999" customHeight="1" x14ac:dyDescent="0.25">
      <c r="B12" s="199" t="s">
        <v>161</v>
      </c>
      <c r="C12" s="198" t="s">
        <v>162</v>
      </c>
      <c r="D12" s="198"/>
      <c r="E12" s="189" t="s">
        <v>127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</row>
    <row r="13" spans="2:16" s="63" customFormat="1" x14ac:dyDescent="0.25">
      <c r="B13" s="200"/>
      <c r="C13" s="198"/>
      <c r="D13" s="198"/>
      <c r="E13" s="65" t="s">
        <v>88</v>
      </c>
      <c r="F13" s="66" t="s">
        <v>103</v>
      </c>
      <c r="G13" s="66" t="s">
        <v>104</v>
      </c>
      <c r="H13" s="66" t="s">
        <v>105</v>
      </c>
      <c r="I13" s="66" t="s">
        <v>106</v>
      </c>
      <c r="J13" s="66" t="s">
        <v>107</v>
      </c>
      <c r="K13" s="66" t="s">
        <v>108</v>
      </c>
      <c r="L13" s="66" t="s">
        <v>109</v>
      </c>
      <c r="M13" s="66" t="s">
        <v>110</v>
      </c>
      <c r="N13" s="66" t="s">
        <v>111</v>
      </c>
      <c r="O13" s="66" t="s">
        <v>112</v>
      </c>
      <c r="P13" s="67" t="s">
        <v>113</v>
      </c>
    </row>
    <row r="14" spans="2:16" ht="43.15" customHeight="1" x14ac:dyDescent="0.25">
      <c r="B14" s="97" t="str">
        <f>IFERROR('1. Hoja de Vida'!F12,"")</f>
        <v>Número total de acciones de mejora gestionadas</v>
      </c>
      <c r="C14" s="172" t="s">
        <v>195</v>
      </c>
      <c r="D14" s="172"/>
      <c r="E14" s="99"/>
      <c r="F14" s="99"/>
      <c r="G14" s="99"/>
      <c r="H14" s="100"/>
      <c r="I14" s="100"/>
      <c r="J14" s="100"/>
      <c r="K14" s="100"/>
      <c r="L14" s="101"/>
      <c r="M14" s="101"/>
      <c r="N14" s="101"/>
      <c r="O14" s="101"/>
      <c r="P14" s="102">
        <v>5</v>
      </c>
    </row>
    <row r="15" spans="2:16" ht="39" customHeight="1" x14ac:dyDescent="0.25">
      <c r="B15" s="97" t="str">
        <f>IFERROR('1. Hoja de Vida'!F13,"")</f>
        <v>Número total de acciones de mejora identificadas</v>
      </c>
      <c r="C15" s="172" t="s">
        <v>196</v>
      </c>
      <c r="D15" s="172"/>
      <c r="E15" s="99"/>
      <c r="F15" s="103"/>
      <c r="G15" s="103"/>
      <c r="H15" s="100"/>
      <c r="I15" s="100"/>
      <c r="J15" s="100"/>
      <c r="K15" s="100"/>
      <c r="L15" s="100"/>
      <c r="M15" s="100"/>
      <c r="N15" s="100"/>
      <c r="O15" s="100"/>
      <c r="P15" s="104">
        <v>5</v>
      </c>
    </row>
    <row r="16" spans="2:16" x14ac:dyDescent="0.25">
      <c r="B16" s="201" t="s">
        <v>124</v>
      </c>
      <c r="C16" s="201"/>
      <c r="D16" s="20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1" t="s">
        <v>130</v>
      </c>
      <c r="C17" s="201"/>
      <c r="D17" s="201"/>
      <c r="E17" s="28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 t="str">
        <f t="shared" si="0"/>
        <v/>
      </c>
      <c r="L17" s="91" t="str">
        <f t="shared" si="0"/>
        <v/>
      </c>
      <c r="M17" s="91" t="str">
        <f t="shared" si="0"/>
        <v/>
      </c>
      <c r="N17" s="91" t="str">
        <f t="shared" si="0"/>
        <v/>
      </c>
      <c r="O17" s="91" t="str">
        <f t="shared" si="0"/>
        <v/>
      </c>
      <c r="P17" s="92">
        <f t="shared" si="0"/>
        <v>1</v>
      </c>
    </row>
    <row r="18" spans="2:16" s="63" customFormat="1" x14ac:dyDescent="0.25"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3" customFormat="1" x14ac:dyDescent="0.25">
      <c r="B19" s="164" t="s">
        <v>89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2:16" x14ac:dyDescent="0.25">
      <c r="B20" s="155" t="s">
        <v>141</v>
      </c>
      <c r="C20" s="156"/>
      <c r="D20" s="156"/>
      <c r="E20" s="156"/>
      <c r="F20" s="156"/>
      <c r="G20" s="157"/>
      <c r="H20" s="161" t="s">
        <v>129</v>
      </c>
      <c r="I20" s="161"/>
      <c r="J20" s="161"/>
      <c r="K20" s="161"/>
      <c r="L20" s="162" t="s">
        <v>90</v>
      </c>
      <c r="M20" s="162"/>
      <c r="N20" s="162"/>
      <c r="O20" s="162"/>
      <c r="P20" s="162"/>
    </row>
    <row r="21" spans="2:16" ht="24" customHeight="1" x14ac:dyDescent="0.25">
      <c r="B21" s="158"/>
      <c r="C21" s="159"/>
      <c r="D21" s="159"/>
      <c r="E21" s="159"/>
      <c r="F21" s="159"/>
      <c r="G21" s="160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63" t="s">
        <v>92</v>
      </c>
      <c r="N21" s="163"/>
      <c r="O21" s="163"/>
      <c r="P21" s="163"/>
    </row>
    <row r="22" spans="2:16" ht="19.899999999999999" customHeight="1" x14ac:dyDescent="0.25">
      <c r="B22" s="146" t="s">
        <v>128</v>
      </c>
      <c r="C22" s="147"/>
      <c r="D22" s="147"/>
      <c r="E22" s="147"/>
      <c r="F22" s="147"/>
      <c r="G22" s="148"/>
      <c r="H22" s="26" t="str">
        <f>IFERROR(AVERAGE(E17:G17),"")</f>
        <v/>
      </c>
      <c r="I22" s="26" t="str">
        <f>IFERROR(AVERAGE(H17:J17),"")</f>
        <v/>
      </c>
      <c r="J22" s="26" t="str">
        <f>IFERROR(AVERAGE(K17:M17),"")</f>
        <v/>
      </c>
      <c r="K22" s="26">
        <f>IFERROR(AVERAGE(N17:P17),"")</f>
        <v>1</v>
      </c>
      <c r="L22" s="90"/>
      <c r="M22" s="142"/>
      <c r="N22" s="142"/>
      <c r="O22" s="142"/>
      <c r="P22" s="142"/>
    </row>
    <row r="23" spans="2:16" ht="19.899999999999999" customHeight="1" x14ac:dyDescent="0.25">
      <c r="B23" s="149" t="s">
        <v>125</v>
      </c>
      <c r="C23" s="150"/>
      <c r="D23" s="150"/>
      <c r="E23" s="150"/>
      <c r="F23" s="150"/>
      <c r="G23" s="151"/>
      <c r="H23" s="143">
        <f>IFERROR((AVERAGE(H22:K22)/('1. Hoja de Vida'!C14)),"")</f>
        <v>1.1111111111111112</v>
      </c>
      <c r="I23" s="144"/>
      <c r="J23" s="144"/>
      <c r="K23" s="145"/>
      <c r="L23" s="90"/>
      <c r="M23" s="142"/>
      <c r="N23" s="142"/>
      <c r="O23" s="142"/>
      <c r="P23" s="142"/>
    </row>
    <row r="24" spans="2:16" ht="10.15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9" t="s">
        <v>138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</row>
    <row r="26" spans="2:16" x14ac:dyDescent="0.25">
      <c r="B26" s="70" t="s">
        <v>144</v>
      </c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</row>
    <row r="27" spans="2:16" x14ac:dyDescent="0.25">
      <c r="B27" s="71" t="s">
        <v>145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</row>
    <row r="28" spans="2:16" x14ac:dyDescent="0.25">
      <c r="B28" s="72" t="s">
        <v>146</v>
      </c>
      <c r="C28" s="152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</row>
    <row r="29" spans="2:16" x14ac:dyDescent="0.25">
      <c r="B29" s="73" t="s">
        <v>147</v>
      </c>
      <c r="C29" s="152" t="s">
        <v>198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</row>
    <row r="30" spans="2:16" s="63" customFormat="1" x14ac:dyDescent="0.25"/>
    <row r="31" spans="2:16" s="63" customFormat="1" x14ac:dyDescent="0.25">
      <c r="B31" s="138" t="s">
        <v>137</v>
      </c>
      <c r="C31" s="138"/>
      <c r="D31" s="74"/>
    </row>
    <row r="32" spans="2:16" s="63" customFormat="1" ht="34.15" customHeight="1" x14ac:dyDescent="0.25">
      <c r="B32" s="75" t="s">
        <v>135</v>
      </c>
      <c r="C32" s="76" t="s">
        <v>136</v>
      </c>
      <c r="D32" s="77"/>
    </row>
    <row r="33" spans="2:4" s="63" customFormat="1" x14ac:dyDescent="0.25">
      <c r="B33" s="78" t="s">
        <v>134</v>
      </c>
      <c r="C33" s="79" t="s">
        <v>123</v>
      </c>
      <c r="D33" s="80"/>
    </row>
    <row r="34" spans="2:4" s="63" customFormat="1" ht="13.9" customHeight="1" x14ac:dyDescent="0.25">
      <c r="B34" s="81" t="s">
        <v>131</v>
      </c>
      <c r="C34" s="82" t="s">
        <v>139</v>
      </c>
      <c r="D34" s="83"/>
    </row>
    <row r="35" spans="2:4" s="63" customFormat="1" ht="18" customHeight="1" x14ac:dyDescent="0.25">
      <c r="B35" s="84" t="s">
        <v>132</v>
      </c>
      <c r="C35" s="82" t="s">
        <v>140</v>
      </c>
      <c r="D35" s="83"/>
    </row>
    <row r="36" spans="2:4" s="63" customFormat="1" ht="16.149999999999999" customHeight="1" x14ac:dyDescent="0.25">
      <c r="B36" s="85" t="s">
        <v>133</v>
      </c>
      <c r="C36" s="86" t="s">
        <v>190</v>
      </c>
      <c r="D36" s="87"/>
    </row>
    <row r="37" spans="2:4" s="63" customFormat="1" x14ac:dyDescent="0.25"/>
    <row r="38" spans="2:4" s="63" customFormat="1" x14ac:dyDescent="0.25"/>
    <row r="39" spans="2:4" s="63" customFormat="1" x14ac:dyDescent="0.25"/>
    <row r="40" spans="2:4" s="63" customFormat="1" x14ac:dyDescent="0.25"/>
    <row r="41" spans="2:4" s="63" customFormat="1" x14ac:dyDescent="0.25"/>
    <row r="42" spans="2:4" s="63" customFormat="1" x14ac:dyDescent="0.25"/>
    <row r="43" spans="2:4" s="63" customFormat="1" x14ac:dyDescent="0.25"/>
    <row r="44" spans="2:4" s="63" customFormat="1" x14ac:dyDescent="0.25"/>
    <row r="45" spans="2:4" s="63" customFormat="1" x14ac:dyDescent="0.25"/>
    <row r="46" spans="2:4" s="63" customFormat="1" x14ac:dyDescent="0.25"/>
    <row r="47" spans="2:4" s="63" customFormat="1" x14ac:dyDescent="0.25"/>
    <row r="48" spans="2:4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</sheetData>
  <sheetProtection password="F2DE" sheet="1" objects="1" scenarios="1"/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OrEqual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75" defaultRowHeight="15.75" x14ac:dyDescent="0.25"/>
  <cols>
    <col min="1" max="1" width="3" style="8" customWidth="1"/>
    <col min="2" max="2" width="33.5" style="8" customWidth="1"/>
    <col min="3" max="3" width="89.25" style="8" customWidth="1"/>
    <col min="4" max="16384" width="10.75" style="8"/>
  </cols>
  <sheetData>
    <row r="2" spans="2:8" x14ac:dyDescent="0.25">
      <c r="B2" s="202" t="s">
        <v>44</v>
      </c>
      <c r="C2" s="202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3" t="s">
        <v>115</v>
      </c>
      <c r="C5" s="204"/>
    </row>
    <row r="6" spans="2:8" x14ac:dyDescent="0.25">
      <c r="B6" s="10" t="s">
        <v>148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1.15" customHeight="1" x14ac:dyDescent="0.25">
      <c r="B11" s="10" t="s">
        <v>48</v>
      </c>
      <c r="C11" s="14" t="s">
        <v>159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79.900000000000006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5" t="s">
        <v>160</v>
      </c>
      <c r="C19" s="206"/>
    </row>
    <row r="20" spans="2:3" ht="25.15" customHeight="1" x14ac:dyDescent="0.25">
      <c r="B20" s="10" t="s">
        <v>163</v>
      </c>
      <c r="C20" s="31" t="s">
        <v>166</v>
      </c>
    </row>
    <row r="21" spans="2:3" ht="25.15" customHeight="1" x14ac:dyDescent="0.25">
      <c r="B21" s="29" t="s">
        <v>98</v>
      </c>
      <c r="C21" s="32" t="s">
        <v>170</v>
      </c>
    </row>
    <row r="22" spans="2:3" ht="49.15" customHeight="1" x14ac:dyDescent="0.25">
      <c r="B22" s="29" t="s">
        <v>161</v>
      </c>
      <c r="C22" s="30" t="s">
        <v>116</v>
      </c>
    </row>
    <row r="23" spans="2:3" ht="25.15" customHeight="1" x14ac:dyDescent="0.25">
      <c r="B23" s="29" t="s">
        <v>162</v>
      </c>
      <c r="C23" s="32" t="s">
        <v>167</v>
      </c>
    </row>
    <row r="24" spans="2:3" ht="67.150000000000006" customHeight="1" x14ac:dyDescent="0.25">
      <c r="B24" s="29" t="s">
        <v>124</v>
      </c>
      <c r="C24" s="30" t="s">
        <v>172</v>
      </c>
    </row>
    <row r="25" spans="2:3" ht="25.15" customHeight="1" x14ac:dyDescent="0.25">
      <c r="B25" s="10" t="s">
        <v>158</v>
      </c>
      <c r="C25" s="32" t="s">
        <v>168</v>
      </c>
    </row>
    <row r="26" spans="2:3" ht="25.15" customHeight="1" x14ac:dyDescent="0.25">
      <c r="B26" s="29" t="s">
        <v>141</v>
      </c>
      <c r="C26" s="32" t="s">
        <v>169</v>
      </c>
    </row>
    <row r="27" spans="2:3" x14ac:dyDescent="0.25">
      <c r="B27" s="203" t="s">
        <v>142</v>
      </c>
      <c r="C27" s="204"/>
    </row>
    <row r="28" spans="2:3" ht="48" customHeight="1" x14ac:dyDescent="0.25">
      <c r="B28" s="10" t="s">
        <v>117</v>
      </c>
      <c r="C28" s="12" t="s">
        <v>171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143</v>
      </c>
    </row>
    <row r="19" spans="1:7" x14ac:dyDescent="0.25">
      <c r="A19" s="7" t="s">
        <v>33</v>
      </c>
      <c r="B19" s="7" t="s">
        <v>76</v>
      </c>
      <c r="D19" s="7" t="s">
        <v>149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150</v>
      </c>
      <c r="G21" t="s">
        <v>156</v>
      </c>
    </row>
    <row r="22" spans="1:7" x14ac:dyDescent="0.25">
      <c r="A22" t="s">
        <v>35</v>
      </c>
      <c r="B22" t="s">
        <v>82</v>
      </c>
      <c r="D22" t="s">
        <v>151</v>
      </c>
      <c r="G22" t="s">
        <v>157</v>
      </c>
    </row>
    <row r="23" spans="1:7" x14ac:dyDescent="0.25">
      <c r="A23" t="s">
        <v>36</v>
      </c>
      <c r="B23" t="s">
        <v>78</v>
      </c>
      <c r="D23" t="s">
        <v>152</v>
      </c>
    </row>
    <row r="24" spans="1:7" x14ac:dyDescent="0.25">
      <c r="A24" t="s">
        <v>37</v>
      </c>
      <c r="B24" t="s">
        <v>79</v>
      </c>
      <c r="D24" t="s">
        <v>153</v>
      </c>
    </row>
    <row r="25" spans="1:7" x14ac:dyDescent="0.25">
      <c r="A25" t="s">
        <v>38</v>
      </c>
      <c r="B25" t="s">
        <v>80</v>
      </c>
      <c r="D25" t="s">
        <v>154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155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173</v>
      </c>
    </row>
    <row r="31" spans="1:7" x14ac:dyDescent="0.25">
      <c r="B31" t="s">
        <v>84</v>
      </c>
      <c r="D31" s="94" t="s">
        <v>174</v>
      </c>
    </row>
    <row r="32" spans="1:7" x14ac:dyDescent="0.25">
      <c r="B32" t="s">
        <v>123</v>
      </c>
      <c r="D32" s="94" t="s">
        <v>175</v>
      </c>
    </row>
    <row r="33" spans="1:4" x14ac:dyDescent="0.25">
      <c r="A33" s="7" t="s">
        <v>97</v>
      </c>
      <c r="B33" s="7" t="s">
        <v>121</v>
      </c>
      <c r="D33" s="95" t="s">
        <v>176</v>
      </c>
    </row>
    <row r="34" spans="1:4" x14ac:dyDescent="0.25">
      <c r="A34" s="4" t="s">
        <v>18</v>
      </c>
      <c r="B34" s="4" t="s">
        <v>18</v>
      </c>
      <c r="D34" s="94" t="s">
        <v>177</v>
      </c>
    </row>
    <row r="35" spans="1:4" x14ac:dyDescent="0.25">
      <c r="A35" t="s">
        <v>93</v>
      </c>
      <c r="B35" t="s">
        <v>122</v>
      </c>
      <c r="D35" s="94" t="s">
        <v>178</v>
      </c>
    </row>
    <row r="36" spans="1:4" x14ac:dyDescent="0.25">
      <c r="A36" t="s">
        <v>94</v>
      </c>
      <c r="B36" t="s">
        <v>120</v>
      </c>
      <c r="D36" s="94" t="s">
        <v>179</v>
      </c>
    </row>
    <row r="37" spans="1:4" x14ac:dyDescent="0.25">
      <c r="A37" t="s">
        <v>95</v>
      </c>
      <c r="D37" s="94" t="s">
        <v>180</v>
      </c>
    </row>
    <row r="38" spans="1:4" x14ac:dyDescent="0.25">
      <c r="A38" t="s">
        <v>96</v>
      </c>
      <c r="D38" s="95" t="s">
        <v>181</v>
      </c>
    </row>
    <row r="39" spans="1:4" x14ac:dyDescent="0.25">
      <c r="D39" s="94" t="s">
        <v>182</v>
      </c>
    </row>
    <row r="40" spans="1:4" x14ac:dyDescent="0.25">
      <c r="D40" s="94" t="s">
        <v>183</v>
      </c>
    </row>
    <row r="41" spans="1:4" x14ac:dyDescent="0.25">
      <c r="D41" s="95" t="s">
        <v>184</v>
      </c>
    </row>
    <row r="42" spans="1:4" x14ac:dyDescent="0.25">
      <c r="D42" s="94" t="s">
        <v>185</v>
      </c>
    </row>
    <row r="43" spans="1:4" x14ac:dyDescent="0.25">
      <c r="D43" s="94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2021-01-21T23:11:16Z</dcterms:modified>
</cp:coreProperties>
</file>