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d.docs.live.net/0f1c79e0f530d38a/Escritorio/Luz/2021/SIG/Indicadores/2020/"/>
    </mc:Choice>
  </mc:AlternateContent>
  <xr:revisionPtr revIDLastSave="3" documentId="8_{C74BA91C-A5AF-42C2-8818-A9738804D635}" xr6:coauthVersionLast="47" xr6:coauthVersionMax="47" xr10:uidLastSave="{771CFF68-AAC2-4109-9B77-8D33ECAF85A2}"/>
  <bookViews>
    <workbookView xWindow="-120" yWindow="-120" windowWidth="20730" windowHeight="11160" tabRatio="500" xr2:uid="{00000000-000D-0000-FFFF-FFFF00000000}"/>
  </bookViews>
  <sheets>
    <sheet name="1. Hoja de Vida" sheetId="2" r:id="rId1"/>
    <sheet name="2. Seguimiento y Análisis" sheetId="7" r:id="rId2"/>
    <sheet name="Intructivo" sheetId="3" r:id="rId3"/>
    <sheet name="Fuente" sheetId="1"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7" l="1"/>
  <c r="K17" i="7"/>
  <c r="L17" i="7"/>
  <c r="M17" i="7"/>
  <c r="J22" i="7"/>
  <c r="N17" i="7"/>
  <c r="O17" i="7"/>
  <c r="P17" i="7"/>
  <c r="K22" i="7"/>
  <c r="I17" i="7"/>
  <c r="H17" i="7"/>
  <c r="J17" i="7"/>
  <c r="I22" i="7"/>
  <c r="G17" i="7"/>
  <c r="F17" i="7"/>
  <c r="E17" i="7"/>
  <c r="B15" i="7"/>
  <c r="B14" i="7"/>
  <c r="H22" i="7"/>
  <c r="C6" i="7"/>
</calcChain>
</file>

<file path=xl/sharedStrings.xml><?xml version="1.0" encoding="utf-8"?>
<sst xmlns="http://schemas.openxmlformats.org/spreadsheetml/2006/main" count="238" uniqueCount="201">
  <si>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</si>
  <si>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</si>
  <si>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</si>
  <si>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</si>
  <si>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</si>
  <si>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</si>
  <si>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</si>
  <si>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</si>
  <si>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</si>
  <si>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</si>
  <si>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</si>
  <si>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</si>
  <si>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</si>
  <si>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</si>
  <si>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</si>
  <si>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</si>
  <si>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</si>
  <si>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</si>
  <si>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</si>
  <si>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</si>
  <si>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</si>
  <si>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</si>
  <si>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</si>
  <si>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</si>
  <si>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</si>
  <si>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</si>
  <si>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</si>
  <si>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</si>
  <si>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</si>
  <si>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</si>
  <si>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</si>
  <si>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</si>
  <si>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</si>
  <si>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</si>
  <si>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</si>
  <si>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</si>
  <si>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</si>
  <si>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</si>
  <si>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</si>
  <si>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</si>
  <si>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</si>
  <si>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</si>
  <si>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</si>
  <si>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</si>
  <si>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</si>
  <si>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</si>
  <si>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</si>
  <si>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</si>
  <si>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</si>
  <si>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</si>
  <si>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</si>
  <si>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</si>
  <si>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</si>
  <si>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</si>
  <si>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</si>
  <si>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</si>
  <si>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</si>
  <si>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</si>
  <si>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</si>
  <si>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</si>
  <si>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</si>
  <si>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</si>
  <si>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</si>
  <si>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</si>
  <si>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</si>
  <si>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</si>
  <si>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</si>
  <si>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</si>
  <si>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</si>
  <si>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</si>
  <si>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</si>
  <si>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</si>
  <si>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</si>
  <si>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</si>
  <si>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</si>
  <si>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</si>
  <si>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</si>
  <si>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</si>
  <si>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</si>
  <si>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</si>
  <si>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</si>
  <si>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</si>
  <si>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</si>
  <si>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</si>
  <si>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</si>
  <si>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</si>
  <si>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</si>
  <si>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</si>
  <si>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</si>
  <si>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</si>
  <si>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</si>
  <si>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</si>
  <si>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</si>
  <si>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</si>
  <si>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</si>
  <si>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</si>
  <si>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</si>
  <si>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</si>
  <si>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</si>
  <si>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</si>
  <si>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</si>
  <si>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</si>
  <si>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</si>
  <si>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</si>
  <si>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</si>
  <si>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</si>
  <si>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</si>
  <si>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</si>
  <si>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</si>
  <si>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</si>
  <si>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</si>
  <si>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</si>
  <si>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</si>
  <si>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</si>
  <si>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</si>
  <si>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</si>
  <si>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</si>
  <si>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</si>
  <si>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</si>
  <si>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</si>
  <si>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</si>
  <si>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</si>
  <si>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</si>
  <si>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</si>
  <si>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</si>
  <si>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</si>
  <si>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</si>
  <si>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</si>
  <si>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</si>
  <si>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</si>
  <si>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</si>
  <si>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</si>
  <si>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</si>
  <si>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</si>
  <si>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</si>
  <si>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</si>
  <si>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</si>
  <si>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</si>
  <si>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</si>
  <si>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</si>
  <si>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</si>
  <si>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</si>
  <si>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</si>
  <si>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</si>
  <si>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</si>
  <si>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</si>
  <si>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</si>
  <si>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</si>
  <si>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</si>
  <si>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</si>
  <si>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</si>
  <si>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</si>
  <si>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</si>
  <si>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</si>
  <si>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</si>
  <si>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</si>
  <si>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</si>
  <si>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</si>
  <si>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</si>
  <si>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</si>
  <si>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</si>
  <si>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</si>
  <si>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</si>
  <si>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</si>
  <si>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</si>
  <si>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</si>
  <si>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</si>
  <si>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</si>
  <si>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</si>
  <si>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</si>
  <si>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</si>
  <si>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</si>
  <si>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</si>
  <si>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</si>
  <si>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</si>
  <si>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</si>
  <si>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</si>
  <si>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</si>
  <si>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</si>
  <si>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</si>
  <si>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</si>
  <si>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</si>
  <si>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</si>
  <si>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</si>
  <si>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</si>
  <si>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</si>
  <si>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</si>
  <si>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Cuantificar las actividades de promoción y posicionamiento turístico que realiza o en las que participa el IDT;  tales como ferias estratégicas, viajes de familiarización para agentes de viajes y periodistas, Workshop, apoyo a eventos, activaciones, entre otras actividades que permitan la promoción de ciudad.</t>
  </si>
  <si>
    <t xml:space="preserve">Sumatoria número de actividades de promoción y posicionamiento turístico </t>
  </si>
  <si>
    <t>Numerador</t>
  </si>
  <si>
    <t>Luz Aída Angel Parra, Técnico Administrativo, Subdirección de Promoción y Mercadeo</t>
  </si>
  <si>
    <t>Juan José Lamar Montoya, Subdirector, Subdirección de Promoción y Mercadeo</t>
  </si>
  <si>
    <t>x100</t>
  </si>
  <si>
    <t>Acciones tendientes a generar recordación del destino e influir indirectamente en la toma de decisión de viaje de nuestro target objetivo.</t>
  </si>
  <si>
    <t xml:space="preserve">Acciones programadas </t>
  </si>
  <si>
    <t>No aplica</t>
  </si>
  <si>
    <t>Plan de accion proyecto 07706</t>
  </si>
  <si>
    <r>
      <t xml:space="preserve"> Ejecución de las</t>
    </r>
    <r>
      <rPr>
        <sz val="12"/>
        <color rgb="FFFF0000"/>
        <rFont val="Times New Roman"/>
        <family val="1"/>
      </rPr>
      <t xml:space="preserve"> </t>
    </r>
    <r>
      <rPr>
        <sz val="12"/>
        <rFont val="Times New Roman"/>
        <family val="1"/>
      </rPr>
      <t xml:space="preserve">actividades de promoción y posicionamiento turístico </t>
    </r>
  </si>
  <si>
    <r>
      <rPr>
        <strike/>
        <sz val="12"/>
        <color rgb="FFFF0000"/>
        <rFont val="Times New Roman"/>
        <family val="1"/>
      </rPr>
      <t xml:space="preserve"> </t>
    </r>
    <r>
      <rPr>
        <sz val="12"/>
        <color theme="1"/>
        <rFont val="Times New Roman"/>
        <family val="1"/>
      </rPr>
      <t>N</t>
    </r>
    <r>
      <rPr>
        <sz val="12"/>
        <rFont val="Times New Roman"/>
        <family val="1"/>
      </rPr>
      <t>úmero de actividades programadas</t>
    </r>
  </si>
  <si>
    <t>Se realizarón 8 capacitaciones de destino en mercados objetivo nacionales (Huila, Tolima, Cali, Cartagena) e internacionales (México, República Dominicana, Perú y Panama). La falta de asistencia de los empresarios convocados en las capacitaciones, se multiplicaron los esfuerzos para ser mas efectivos en la atención empresarial, generando un valor agregado de dos acciones de promoción para el mes de septiembre.</t>
  </si>
  <si>
    <t>Se realizarón 10 capacitaciones de destino en mercados objetivo nacionales (Huila, Tolima, Cali, Cartagena) e internacionales (México, República Dominicana, Perú, Panama, Argentina y Costa Rica). La falta de asistencia de los empresarios convocados en las capacitaciones, se multiplicaron los esfuerzos para ser mas efectivos en la atención empresarial, generando un valor agregado de dos acciones de promoción para el mes de septiembre. 
4 Viajes de familiarización: Fam trip México, Panamá, Cali, Cartagena, 
2 Ruedas de negocios: Rueda de negocios "En Bogotá nos vemos" y Rueda de negocios segmento MICE
En resumen, se realizaron dieciséis (16) acciones de promoción con personas relacionadas con el sector de bienes y servicios turísticos que permitieron dar a conocer la oferta de Bogotá como destino turístico, en las cuales participaron 974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</si>
</sst>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F800]dddd\,\ mmmm\ dd\,\ yyyy"/>
  </numFmts>
  <fonts count="25"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2"/>
      <color rgb="FFFF0000"/>
      <name val="Times New Roman"/>
      <family val="1"/>
    </font>
    <font>
      <strike/>
      <sz val="12"/>
      <color rgb="FFFF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3">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208">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3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8" fillId="3" borderId="1" xfId="1" applyFont="1" applyFill="1" applyBorder="1" applyAlignment="1" applyProtection="1">
      <alignment vertical="center" wrapText="1"/>
    </xf>
    <xf numFmtId="0" fontId="9" fillId="4" borderId="12" xfId="1" applyFont="1" applyFill="1" applyBorder="1" applyAlignment="1" applyProtection="1">
      <alignment horizontal="lef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7" fillId="0" borderId="45" xfId="1" applyFont="1" applyBorder="1" applyAlignment="1" applyProtection="1">
      <alignment horizontal="center"/>
    </xf>
    <xf numFmtId="0" fontId="7" fillId="0" borderId="46"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0" borderId="10" xfId="1" applyFont="1" applyBorder="1" applyAlignment="1" applyProtection="1">
      <alignment horizontal="left" vertical="center" wrapText="1"/>
    </xf>
    <xf numFmtId="164" fontId="7" fillId="0" borderId="46" xfId="1" applyNumberFormat="1" applyFont="1" applyBorder="1" applyAlignment="1" applyProtection="1">
      <alignment horizontal="center" vertical="center"/>
    </xf>
    <xf numFmtId="1" fontId="16" fillId="4" borderId="10" xfId="12" applyNumberFormat="1" applyFont="1" applyFill="1" applyBorder="1" applyAlignment="1" applyProtection="1">
      <alignment horizontal="right" vertical="center" wrapText="1"/>
      <protection locked="0"/>
    </xf>
    <xf numFmtId="0" fontId="7" fillId="0" borderId="47" xfId="1" applyFont="1" applyBorder="1" applyAlignment="1" applyProtection="1">
      <alignment horizontal="center"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16" fillId="4" borderId="10" xfId="1" applyFont="1" applyFill="1" applyBorder="1" applyAlignment="1" applyProtection="1">
      <alignment horizontal="left" vertical="center" wrapText="1"/>
    </xf>
    <xf numFmtId="0" fontId="16" fillId="4" borderId="12" xfId="1" applyFont="1" applyFill="1" applyBorder="1" applyAlignment="1" applyProtection="1">
      <alignment horizontal="left" vertical="center" wrapText="1"/>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9" fontId="16" fillId="0" borderId="44" xfId="1" applyNumberFormat="1" applyFont="1" applyBorder="1" applyAlignment="1" applyProtection="1">
      <alignment horizontal="left" vertical="center"/>
      <protection locked="0"/>
    </xf>
    <xf numFmtId="9" fontId="16" fillId="0" borderId="28" xfId="1" applyNumberFormat="1" applyFont="1" applyBorder="1" applyAlignment="1" applyProtection="1">
      <alignment horizontal="lef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16" fillId="0" borderId="6" xfId="1" applyFont="1" applyBorder="1" applyAlignment="1" applyProtection="1">
      <alignment horizontal="center" vertical="center" wrapText="1"/>
      <protection locked="0"/>
    </xf>
    <xf numFmtId="0" fontId="16" fillId="0" borderId="28" xfId="1" applyFont="1" applyBorder="1" applyAlignment="1" applyProtection="1">
      <alignment horizontal="center" vertical="center" wrapText="1"/>
      <protection locked="0"/>
    </xf>
    <xf numFmtId="0" fontId="7" fillId="0" borderId="10" xfId="1" applyFont="1" applyBorder="1" applyAlignment="1" applyProtection="1">
      <alignment horizontal="left" vertical="center" wrapText="1"/>
      <protection locked="0"/>
    </xf>
    <xf numFmtId="0" fontId="7" fillId="0" borderId="12" xfId="1" applyFont="1" applyBorder="1" applyAlignment="1" applyProtection="1">
      <alignment horizontal="left" vertical="center" wrapText="1"/>
      <protection locked="0"/>
    </xf>
    <xf numFmtId="0" fontId="7" fillId="0" borderId="7" xfId="1" applyFont="1" applyBorder="1" applyAlignment="1" applyProtection="1">
      <alignment horizontal="left" vertical="center" wrapText="1"/>
      <protection locked="0"/>
    </xf>
    <xf numFmtId="0" fontId="7" fillId="0" borderId="9" xfId="1" applyFont="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top" wrapText="1"/>
    </xf>
    <xf numFmtId="0" fontId="7" fillId="4" borderId="11" xfId="1" applyFont="1" applyFill="1" applyBorder="1" applyAlignment="1" applyProtection="1">
      <alignment horizontal="left" vertical="top" wrapText="1"/>
    </xf>
    <xf numFmtId="0" fontId="7" fillId="4" borderId="12" xfId="1" applyFont="1" applyFill="1" applyBorder="1" applyAlignment="1" applyProtection="1">
      <alignment horizontal="left" vertical="top" wrapText="1"/>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center" wrapText="1"/>
      <protection locked="0"/>
    </xf>
    <xf numFmtId="0" fontId="7" fillId="0" borderId="16" xfId="1" applyFont="1" applyBorder="1" applyAlignment="1" applyProtection="1">
      <alignment horizontal="left" vertical="center" wrapText="1"/>
      <protection locked="0"/>
    </xf>
    <xf numFmtId="0" fontId="7" fillId="0" borderId="37" xfId="1" applyFont="1" applyBorder="1" applyAlignment="1" applyProtection="1">
      <alignment horizontal="left" vertical="center"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9" fillId="0" borderId="1" xfId="1" applyFont="1" applyBorder="1" applyAlignment="1" applyProtection="1">
      <alignment horizontal="left" vertical="center" wrapText="1"/>
      <protection locked="0"/>
    </xf>
    <xf numFmtId="0" fontId="9" fillId="0" borderId="1" xfId="1" applyFont="1" applyBorder="1" applyAlignment="1" applyProtection="1">
      <alignment horizontal="left" vertical="center"/>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3">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Normal" xfId="0" builtinId="0"/>
    <cellStyle name="Normal 2" xfId="1" xr:uid="{00000000-0005-0000-0000-000009000000}"/>
    <cellStyle name="Normal 3" xfId="2" xr:uid="{00000000-0005-0000-0000-00000A000000}"/>
    <cellStyle name="Porcentaje" xfId="12" builtinId="5"/>
    <cellStyle name="Porcentaje 2" xfId="3" xr:uid="{00000000-0005-0000-0000-00000C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8"/>
  <sheetViews>
    <sheetView showGridLines="0" tabSelected="1" topLeftCell="C11" zoomScale="117" zoomScaleNormal="90" zoomScalePageLayoutView="91" workbookViewId="0">
      <selection activeCell="F17" sqref="F17"/>
    </sheetView>
  </sheetViews>
  <sheetFormatPr baseColWidth="10" defaultColWidth="11.5" defaultRowHeight="12.75" x14ac:dyDescent="0.2"/>
  <cols>
    <col min="1" max="1" width="2.125" style="34" customWidth="1"/>
    <col min="2" max="2" width="21.375" style="47" customWidth="1"/>
    <col min="3" max="3" width="28.375" style="34" customWidth="1"/>
    <col min="4" max="4" width="22.625" style="34" customWidth="1"/>
    <col min="5" max="5" width="13.125" style="34" customWidth="1"/>
    <col min="6" max="6" width="9.125" style="34" customWidth="1"/>
    <col min="7" max="7" width="51.625" style="34" customWidth="1"/>
    <col min="8" max="8" width="11.375" style="34" customWidth="1"/>
    <col min="9" max="9" width="40.5" style="34" customWidth="1"/>
    <col min="10" max="16384" width="11.5" style="34"/>
  </cols>
  <sheetData>
    <row r="1" spans="2:8" ht="12.95" customHeight="1" x14ac:dyDescent="0.2"/>
    <row r="2" spans="2:8" ht="12.95" customHeight="1" x14ac:dyDescent="0.2">
      <c r="B2" s="120"/>
      <c r="C2" s="121" t="s">
        <v>0</v>
      </c>
      <c r="D2" s="122"/>
      <c r="E2" s="122"/>
      <c r="F2" s="122"/>
      <c r="G2" s="122"/>
      <c r="H2" s="123"/>
    </row>
    <row r="3" spans="2:8" ht="12.75" customHeight="1" x14ac:dyDescent="0.2">
      <c r="B3" s="120"/>
      <c r="C3" s="124"/>
      <c r="D3" s="125"/>
      <c r="E3" s="125"/>
      <c r="F3" s="125"/>
      <c r="G3" s="125"/>
      <c r="H3" s="126"/>
    </row>
    <row r="4" spans="2:8" ht="32.1" customHeight="1" x14ac:dyDescent="0.2">
      <c r="B4" s="120"/>
      <c r="C4" s="124"/>
      <c r="D4" s="125"/>
      <c r="E4" s="125"/>
      <c r="F4" s="125"/>
      <c r="G4" s="125"/>
      <c r="H4" s="126"/>
    </row>
    <row r="5" spans="2:8" ht="27.75" customHeight="1" x14ac:dyDescent="0.2">
      <c r="B5" s="120"/>
      <c r="C5" s="127"/>
      <c r="D5" s="128"/>
      <c r="E5" s="128"/>
      <c r="F5" s="128"/>
      <c r="G5" s="128"/>
      <c r="H5" s="129"/>
    </row>
    <row r="6" spans="2:8" x14ac:dyDescent="0.2">
      <c r="B6" s="48"/>
      <c r="C6" s="42"/>
      <c r="D6" s="42"/>
      <c r="E6" s="42"/>
      <c r="F6" s="42"/>
      <c r="G6" s="42"/>
      <c r="H6" s="43"/>
    </row>
    <row r="7" spans="2:8" ht="15.75" x14ac:dyDescent="0.2">
      <c r="B7" s="49"/>
      <c r="C7" s="56"/>
      <c r="D7" s="46" t="s">
        <v>1</v>
      </c>
      <c r="E7" s="44"/>
      <c r="F7" s="44"/>
      <c r="G7" s="44"/>
      <c r="H7" s="45"/>
    </row>
    <row r="8" spans="2:8" ht="32.25" customHeight="1" x14ac:dyDescent="0.2">
      <c r="B8" s="50" t="s">
        <v>149</v>
      </c>
      <c r="C8" s="130" t="s">
        <v>180</v>
      </c>
      <c r="D8" s="131"/>
      <c r="E8" s="131"/>
      <c r="F8" s="131"/>
      <c r="G8" s="131"/>
      <c r="H8" s="132"/>
    </row>
    <row r="9" spans="2:8" ht="54" customHeight="1" x14ac:dyDescent="0.2">
      <c r="B9" s="51" t="s">
        <v>2</v>
      </c>
      <c r="C9" s="35" t="s">
        <v>23</v>
      </c>
      <c r="D9" s="36" t="s">
        <v>3</v>
      </c>
      <c r="E9" s="114" t="s">
        <v>67</v>
      </c>
      <c r="F9" s="115"/>
      <c r="G9" s="115"/>
      <c r="H9" s="116"/>
    </row>
    <row r="10" spans="2:8" ht="56.1" customHeight="1" x14ac:dyDescent="0.2">
      <c r="B10" s="52" t="s">
        <v>4</v>
      </c>
      <c r="C10" s="35" t="s">
        <v>197</v>
      </c>
      <c r="D10" s="36" t="s">
        <v>5</v>
      </c>
      <c r="E10" s="114" t="s">
        <v>187</v>
      </c>
      <c r="F10" s="115"/>
      <c r="G10" s="115"/>
      <c r="H10" s="116"/>
    </row>
    <row r="11" spans="2:8" ht="15.75" x14ac:dyDescent="0.2">
      <c r="B11" s="53" t="s">
        <v>6</v>
      </c>
      <c r="C11" s="37" t="s">
        <v>151</v>
      </c>
      <c r="D11" s="38" t="s">
        <v>7</v>
      </c>
      <c r="E11" s="117" t="s">
        <v>83</v>
      </c>
      <c r="F11" s="118"/>
      <c r="G11" s="118"/>
      <c r="H11" s="119"/>
    </row>
    <row r="12" spans="2:8" ht="31.5" customHeight="1" x14ac:dyDescent="0.2">
      <c r="B12" s="102" t="s">
        <v>8</v>
      </c>
      <c r="C12" s="104" t="s">
        <v>195</v>
      </c>
      <c r="D12" s="106" t="s">
        <v>9</v>
      </c>
      <c r="E12" s="57" t="s">
        <v>189</v>
      </c>
      <c r="F12" s="110" t="s">
        <v>188</v>
      </c>
      <c r="G12" s="111"/>
      <c r="H12" s="108" t="s">
        <v>192</v>
      </c>
    </row>
    <row r="13" spans="2:8" ht="38.25" customHeight="1" x14ac:dyDescent="0.2">
      <c r="B13" s="103"/>
      <c r="C13" s="105"/>
      <c r="D13" s="107"/>
      <c r="E13" s="58" t="s">
        <v>165</v>
      </c>
      <c r="F13" s="112" t="s">
        <v>198</v>
      </c>
      <c r="G13" s="113"/>
      <c r="H13" s="109"/>
    </row>
    <row r="14" spans="2:8" ht="15.75" x14ac:dyDescent="0.2">
      <c r="B14" s="54" t="s">
        <v>10</v>
      </c>
      <c r="C14" s="95">
        <v>16</v>
      </c>
      <c r="D14" s="54" t="s">
        <v>11</v>
      </c>
      <c r="E14" s="100" t="s">
        <v>158</v>
      </c>
      <c r="F14" s="101"/>
      <c r="G14" s="59" t="s">
        <v>12</v>
      </c>
      <c r="H14" s="60" t="s">
        <v>77</v>
      </c>
    </row>
    <row r="15" spans="2:8" ht="21" customHeight="1" x14ac:dyDescent="0.2">
      <c r="B15" s="53" t="s">
        <v>13</v>
      </c>
      <c r="C15" s="97" t="s">
        <v>36</v>
      </c>
      <c r="D15" s="98"/>
      <c r="E15" s="98"/>
      <c r="F15" s="98"/>
      <c r="G15" s="98"/>
      <c r="H15" s="99"/>
    </row>
    <row r="17" spans="2:8" ht="41.1" customHeight="1" x14ac:dyDescent="0.25">
      <c r="B17" s="55" t="s">
        <v>14</v>
      </c>
      <c r="C17" s="1" t="s">
        <v>190</v>
      </c>
      <c r="D17" s="39"/>
      <c r="E17" s="39"/>
      <c r="F17" s="39"/>
      <c r="G17" s="39"/>
      <c r="H17" s="39"/>
    </row>
    <row r="18" spans="2:8" ht="15" x14ac:dyDescent="0.25">
      <c r="B18" s="55" t="s">
        <v>15</v>
      </c>
      <c r="C18" s="2" t="s">
        <v>191</v>
      </c>
      <c r="D18" s="40"/>
      <c r="E18" s="40"/>
      <c r="F18" s="40"/>
      <c r="G18" s="40"/>
    </row>
    <row r="19" spans="2:8" ht="15" x14ac:dyDescent="0.25">
      <c r="B19" s="55" t="s">
        <v>16</v>
      </c>
      <c r="C19" s="2" t="s">
        <v>191</v>
      </c>
      <c r="D19" s="40"/>
      <c r="E19" s="40"/>
      <c r="F19" s="40"/>
      <c r="G19" s="40"/>
      <c r="H19" s="40"/>
    </row>
    <row r="20" spans="2:8" x14ac:dyDescent="0.2">
      <c r="C20" s="41"/>
      <c r="D20" s="41"/>
      <c r="E20" s="41"/>
    </row>
    <row r="28" spans="2:8" x14ac:dyDescent="0.2">
      <c r="G28" s="47"/>
    </row>
  </sheetData>
  <mergeCells count="14">
    <mergeCell ref="E10:H10"/>
    <mergeCell ref="E11:H11"/>
    <mergeCell ref="B2:B5"/>
    <mergeCell ref="C2:H5"/>
    <mergeCell ref="C8:H8"/>
    <mergeCell ref="E9:H9"/>
    <mergeCell ref="C15:H15"/>
    <mergeCell ref="E14:F14"/>
    <mergeCell ref="B12:B13"/>
    <mergeCell ref="C12:C13"/>
    <mergeCell ref="D12:D13"/>
    <mergeCell ref="H12:H13"/>
    <mergeCell ref="F12:G12"/>
    <mergeCell ref="F13:G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99"/>
  <sheetViews>
    <sheetView showGridLines="0" topLeftCell="B20" zoomScaleNormal="161" workbookViewId="0">
      <selection activeCell="C28" sqref="C28:P28"/>
    </sheetView>
  </sheetViews>
  <sheetFormatPr baseColWidth="10" defaultColWidth="14.5" defaultRowHeight="15.75" x14ac:dyDescent="0.25"/>
  <cols>
    <col min="1" max="1" width="3.375" style="17" customWidth="1"/>
    <col min="2" max="2" width="37" style="17" customWidth="1"/>
    <col min="3" max="3" width="23.625" style="17" customWidth="1"/>
    <col min="4" max="4" width="16.625" style="17" customWidth="1"/>
    <col min="5" max="16" width="12.875" style="17" customWidth="1"/>
    <col min="17" max="16384" width="14.5" style="17"/>
  </cols>
  <sheetData>
    <row r="1" spans="2:16" s="61" customFormat="1" ht="14.1" customHeight="1" x14ac:dyDescent="0.25"/>
    <row r="2" spans="2:16" s="61" customFormat="1" x14ac:dyDescent="0.25">
      <c r="B2" s="169"/>
      <c r="C2" s="170" t="s">
        <v>118</v>
      </c>
      <c r="D2" s="171"/>
      <c r="E2" s="171"/>
      <c r="F2" s="171"/>
      <c r="G2" s="171"/>
      <c r="H2" s="171"/>
      <c r="I2" s="171"/>
      <c r="J2" s="171"/>
      <c r="K2" s="171"/>
      <c r="L2" s="171"/>
      <c r="M2" s="171"/>
      <c r="N2" s="171"/>
      <c r="O2" s="171"/>
      <c r="P2" s="172"/>
    </row>
    <row r="3" spans="2:16" s="61" customFormat="1" ht="20.25" customHeight="1" x14ac:dyDescent="0.25">
      <c r="B3" s="169"/>
      <c r="C3" s="173"/>
      <c r="D3" s="174"/>
      <c r="E3" s="174"/>
      <c r="F3" s="174"/>
      <c r="G3" s="174"/>
      <c r="H3" s="174"/>
      <c r="I3" s="174"/>
      <c r="J3" s="174"/>
      <c r="K3" s="174"/>
      <c r="L3" s="174"/>
      <c r="M3" s="174"/>
      <c r="N3" s="174"/>
      <c r="O3" s="174"/>
      <c r="P3" s="175"/>
    </row>
    <row r="4" spans="2:16" s="61" customFormat="1" ht="53.1" customHeight="1" x14ac:dyDescent="0.25">
      <c r="B4" s="169"/>
      <c r="C4" s="173"/>
      <c r="D4" s="174"/>
      <c r="E4" s="174"/>
      <c r="F4" s="174"/>
      <c r="G4" s="174"/>
      <c r="H4" s="174"/>
      <c r="I4" s="174"/>
      <c r="J4" s="174"/>
      <c r="K4" s="174"/>
      <c r="L4" s="174"/>
      <c r="M4" s="174"/>
      <c r="N4" s="174"/>
      <c r="O4" s="174"/>
      <c r="P4" s="175"/>
    </row>
    <row r="5" spans="2:16" s="61" customFormat="1" x14ac:dyDescent="0.25">
      <c r="B5" s="176"/>
      <c r="C5" s="177"/>
      <c r="D5" s="177"/>
      <c r="E5" s="177"/>
      <c r="F5" s="177"/>
      <c r="G5" s="177"/>
      <c r="H5" s="177"/>
      <c r="I5" s="177"/>
      <c r="J5" s="177"/>
      <c r="K5" s="177"/>
      <c r="L5" s="177"/>
      <c r="M5" s="177"/>
      <c r="N5" s="177"/>
      <c r="O5" s="177"/>
      <c r="P5" s="178"/>
    </row>
    <row r="6" spans="2:16" x14ac:dyDescent="0.25">
      <c r="B6" s="18" t="s">
        <v>99</v>
      </c>
      <c r="C6" s="182" t="str">
        <f>IFERROR('1. Hoja de Vida'!C10,"")</f>
        <v xml:space="preserve"> Ejecución de las actividades de promoción y posicionamiento turístico </v>
      </c>
      <c r="D6" s="183"/>
      <c r="E6" s="183"/>
      <c r="F6" s="183"/>
      <c r="G6" s="183"/>
      <c r="H6" s="183"/>
      <c r="I6" s="183"/>
      <c r="J6" s="183"/>
      <c r="K6" s="183"/>
      <c r="L6" s="183"/>
      <c r="M6" s="183"/>
      <c r="N6" s="183"/>
      <c r="O6" s="183"/>
      <c r="P6" s="184"/>
    </row>
    <row r="7" spans="2:16" ht="20.100000000000001" customHeight="1" x14ac:dyDescent="0.25">
      <c r="B7" s="19" t="s">
        <v>100</v>
      </c>
      <c r="C7" s="190" t="s">
        <v>36</v>
      </c>
      <c r="D7" s="191"/>
      <c r="E7" s="191"/>
      <c r="F7" s="191"/>
      <c r="G7" s="191"/>
      <c r="H7" s="191"/>
      <c r="I7" s="191"/>
      <c r="J7" s="191"/>
      <c r="K7" s="191"/>
      <c r="L7" s="191"/>
      <c r="M7" s="191"/>
      <c r="N7" s="191"/>
      <c r="O7" s="191"/>
      <c r="P7" s="192"/>
    </row>
    <row r="8" spans="2:16" ht="15.95" customHeight="1" x14ac:dyDescent="0.25">
      <c r="B8" s="62" t="s">
        <v>101</v>
      </c>
      <c r="C8" s="164" t="s">
        <v>96</v>
      </c>
      <c r="D8" s="165"/>
      <c r="E8" s="165"/>
      <c r="F8" s="165"/>
      <c r="G8" s="165"/>
      <c r="H8" s="165"/>
      <c r="I8" s="165"/>
      <c r="J8" s="166"/>
      <c r="K8" s="162" t="s">
        <v>98</v>
      </c>
      <c r="L8" s="163"/>
      <c r="M8" s="185">
        <v>44210</v>
      </c>
      <c r="N8" s="186"/>
      <c r="O8" s="186"/>
      <c r="P8" s="187"/>
    </row>
    <row r="9" spans="2:16" x14ac:dyDescent="0.25">
      <c r="B9" s="62" t="s">
        <v>102</v>
      </c>
      <c r="C9" s="190" t="s">
        <v>196</v>
      </c>
      <c r="D9" s="191"/>
      <c r="E9" s="191"/>
      <c r="F9" s="191"/>
      <c r="G9" s="191"/>
      <c r="H9" s="191"/>
      <c r="I9" s="191"/>
      <c r="J9" s="191"/>
      <c r="K9" s="191"/>
      <c r="L9" s="191"/>
      <c r="M9" s="191"/>
      <c r="N9" s="191"/>
      <c r="O9" s="191"/>
      <c r="P9" s="192"/>
    </row>
    <row r="10" spans="2:16" s="61" customFormat="1" ht="6.95" customHeight="1" x14ac:dyDescent="0.25">
      <c r="B10" s="196"/>
      <c r="C10" s="197"/>
      <c r="D10" s="197"/>
      <c r="E10" s="197"/>
      <c r="F10" s="197"/>
      <c r="G10" s="197"/>
      <c r="H10" s="197"/>
      <c r="I10" s="197"/>
      <c r="J10" s="197"/>
      <c r="K10" s="197"/>
      <c r="L10" s="197"/>
      <c r="M10" s="197"/>
      <c r="N10" s="197"/>
      <c r="O10" s="197"/>
      <c r="P10" s="198"/>
    </row>
    <row r="11" spans="2:16" s="61" customFormat="1" x14ac:dyDescent="0.25">
      <c r="B11" s="193" t="s">
        <v>126</v>
      </c>
      <c r="C11" s="194"/>
      <c r="D11" s="194"/>
      <c r="E11" s="194"/>
      <c r="F11" s="194"/>
      <c r="G11" s="194"/>
      <c r="H11" s="194"/>
      <c r="I11" s="194"/>
      <c r="J11" s="194"/>
      <c r="K11" s="194"/>
      <c r="L11" s="194"/>
      <c r="M11" s="194"/>
      <c r="N11" s="194"/>
      <c r="O11" s="194"/>
      <c r="P11" s="195"/>
    </row>
    <row r="12" spans="2:16" s="61" customFormat="1" ht="15.95" customHeight="1" x14ac:dyDescent="0.25">
      <c r="B12" s="200" t="s">
        <v>162</v>
      </c>
      <c r="C12" s="199" t="s">
        <v>163</v>
      </c>
      <c r="D12" s="199"/>
      <c r="E12" s="188" t="s">
        <v>127</v>
      </c>
      <c r="F12" s="188"/>
      <c r="G12" s="188"/>
      <c r="H12" s="188"/>
      <c r="I12" s="188"/>
      <c r="J12" s="188"/>
      <c r="K12" s="188"/>
      <c r="L12" s="188"/>
      <c r="M12" s="188"/>
      <c r="N12" s="188"/>
      <c r="O12" s="188"/>
      <c r="P12" s="189"/>
    </row>
    <row r="13" spans="2:16" s="61" customFormat="1" x14ac:dyDescent="0.25">
      <c r="B13" s="201"/>
      <c r="C13" s="199"/>
      <c r="D13" s="199"/>
      <c r="E13" s="63" t="s">
        <v>88</v>
      </c>
      <c r="F13" s="64" t="s">
        <v>103</v>
      </c>
      <c r="G13" s="64" t="s">
        <v>104</v>
      </c>
      <c r="H13" s="64" t="s">
        <v>105</v>
      </c>
      <c r="I13" s="64" t="s">
        <v>106</v>
      </c>
      <c r="J13" s="64" t="s">
        <v>107</v>
      </c>
      <c r="K13" s="64" t="s">
        <v>108</v>
      </c>
      <c r="L13" s="64" t="s">
        <v>109</v>
      </c>
      <c r="M13" s="64" t="s">
        <v>110</v>
      </c>
      <c r="N13" s="64" t="s">
        <v>111</v>
      </c>
      <c r="O13" s="64" t="s">
        <v>112</v>
      </c>
      <c r="P13" s="65" t="s">
        <v>113</v>
      </c>
    </row>
    <row r="14" spans="2:16" ht="56.25" customHeight="1" x14ac:dyDescent="0.25">
      <c r="B14" s="93" t="str">
        <f>IFERROR('1. Hoja de Vida'!F12,"")</f>
        <v xml:space="preserve">Sumatoria número de actividades de promoción y posicionamiento turístico </v>
      </c>
      <c r="C14" s="167" t="s">
        <v>193</v>
      </c>
      <c r="D14" s="167"/>
      <c r="E14" s="20"/>
      <c r="F14" s="20"/>
      <c r="G14" s="20"/>
      <c r="H14" s="20"/>
      <c r="I14" s="20"/>
      <c r="J14" s="20"/>
      <c r="K14" s="20">
        <v>1</v>
      </c>
      <c r="L14" s="20">
        <v>1</v>
      </c>
      <c r="M14" s="20">
        <v>6</v>
      </c>
      <c r="N14" s="20">
        <v>3</v>
      </c>
      <c r="O14" s="20">
        <v>4</v>
      </c>
      <c r="P14" s="21">
        <v>1</v>
      </c>
    </row>
    <row r="15" spans="2:16" ht="39" customHeight="1" x14ac:dyDescent="0.25">
      <c r="B15" s="93" t="str">
        <f>IFERROR('1. Hoja de Vida'!F13,"")</f>
        <v xml:space="preserve"> Número de actividades programadas</v>
      </c>
      <c r="C15" s="168" t="s">
        <v>194</v>
      </c>
      <c r="D15" s="168"/>
      <c r="E15" s="20"/>
      <c r="F15" s="20"/>
      <c r="G15" s="20"/>
      <c r="H15" s="20"/>
      <c r="I15" s="20"/>
      <c r="J15" s="20"/>
      <c r="K15" s="20">
        <v>1</v>
      </c>
      <c r="L15" s="20">
        <v>1</v>
      </c>
      <c r="M15" s="20">
        <v>4</v>
      </c>
      <c r="N15" s="20">
        <v>4</v>
      </c>
      <c r="O15" s="20">
        <v>4</v>
      </c>
      <c r="P15" s="21">
        <v>2</v>
      </c>
    </row>
    <row r="16" spans="2:16" x14ac:dyDescent="0.25">
      <c r="B16" s="202" t="s">
        <v>124</v>
      </c>
      <c r="C16" s="202"/>
      <c r="D16" s="202"/>
      <c r="E16" s="20"/>
      <c r="F16" s="22"/>
      <c r="G16" s="22"/>
      <c r="H16" s="22"/>
      <c r="I16" s="22"/>
      <c r="J16" s="22"/>
      <c r="K16" s="22"/>
      <c r="L16" s="22"/>
      <c r="M16" s="22"/>
      <c r="N16" s="22"/>
      <c r="O16" s="22"/>
      <c r="P16" s="23"/>
    </row>
    <row r="17" spans="2:16" x14ac:dyDescent="0.25">
      <c r="B17" s="202" t="s">
        <v>130</v>
      </c>
      <c r="C17" s="202"/>
      <c r="D17" s="202"/>
      <c r="E17" s="29" t="str">
        <f>IFERROR((E14/E15),"")</f>
        <v/>
      </c>
      <c r="F17" s="88" t="str">
        <f>IFERROR((F14/F15),"")</f>
        <v/>
      </c>
      <c r="G17" s="88" t="str">
        <f t="shared" ref="G17:P17" si="0">IFERROR((G14/G15),"")</f>
        <v/>
      </c>
      <c r="H17" s="88" t="str">
        <f t="shared" si="0"/>
        <v/>
      </c>
      <c r="I17" s="88" t="str">
        <f t="shared" si="0"/>
        <v/>
      </c>
      <c r="J17" s="88" t="str">
        <f t="shared" si="0"/>
        <v/>
      </c>
      <c r="K17" s="88">
        <f t="shared" si="0"/>
        <v>1</v>
      </c>
      <c r="L17" s="88">
        <f t="shared" si="0"/>
        <v>1</v>
      </c>
      <c r="M17" s="88">
        <f t="shared" si="0"/>
        <v>1.5</v>
      </c>
      <c r="N17" s="88">
        <f t="shared" si="0"/>
        <v>0.75</v>
      </c>
      <c r="O17" s="88">
        <f t="shared" si="0"/>
        <v>1</v>
      </c>
      <c r="P17" s="89">
        <f t="shared" si="0"/>
        <v>0.5</v>
      </c>
    </row>
    <row r="18" spans="2:16" s="61" customFormat="1" x14ac:dyDescent="0.25">
      <c r="B18" s="66"/>
      <c r="C18" s="67"/>
      <c r="D18" s="67"/>
      <c r="E18" s="67"/>
      <c r="F18" s="67"/>
      <c r="G18" s="67"/>
      <c r="H18" s="67"/>
      <c r="I18" s="67"/>
      <c r="J18" s="67"/>
      <c r="K18" s="67"/>
      <c r="L18" s="67"/>
      <c r="M18" s="67"/>
      <c r="N18" s="67"/>
      <c r="O18" s="67"/>
      <c r="P18" s="68"/>
    </row>
    <row r="19" spans="2:16" s="61" customFormat="1" x14ac:dyDescent="0.25">
      <c r="B19" s="159" t="s">
        <v>89</v>
      </c>
      <c r="C19" s="160"/>
      <c r="D19" s="160"/>
      <c r="E19" s="160"/>
      <c r="F19" s="160"/>
      <c r="G19" s="160"/>
      <c r="H19" s="160"/>
      <c r="I19" s="160"/>
      <c r="J19" s="160"/>
      <c r="K19" s="160"/>
      <c r="L19" s="160"/>
      <c r="M19" s="160"/>
      <c r="N19" s="160"/>
      <c r="O19" s="160"/>
      <c r="P19" s="161"/>
    </row>
    <row r="20" spans="2:16" x14ac:dyDescent="0.25">
      <c r="B20" s="150" t="s">
        <v>142</v>
      </c>
      <c r="C20" s="151"/>
      <c r="D20" s="151"/>
      <c r="E20" s="151"/>
      <c r="F20" s="151"/>
      <c r="G20" s="152"/>
      <c r="H20" s="156" t="s">
        <v>129</v>
      </c>
      <c r="I20" s="156"/>
      <c r="J20" s="156"/>
      <c r="K20" s="156"/>
      <c r="L20" s="157" t="s">
        <v>90</v>
      </c>
      <c r="M20" s="157"/>
      <c r="N20" s="157"/>
      <c r="O20" s="157"/>
      <c r="P20" s="157"/>
    </row>
    <row r="21" spans="2:16" ht="24" customHeight="1" x14ac:dyDescent="0.25">
      <c r="B21" s="153"/>
      <c r="C21" s="154"/>
      <c r="D21" s="154"/>
      <c r="E21" s="154"/>
      <c r="F21" s="154"/>
      <c r="G21" s="155"/>
      <c r="H21" s="85" t="s">
        <v>93</v>
      </c>
      <c r="I21" s="85" t="s">
        <v>114</v>
      </c>
      <c r="J21" s="85" t="s">
        <v>95</v>
      </c>
      <c r="K21" s="85" t="s">
        <v>96</v>
      </c>
      <c r="L21" s="86" t="s">
        <v>91</v>
      </c>
      <c r="M21" s="158" t="s">
        <v>92</v>
      </c>
      <c r="N21" s="158"/>
      <c r="O21" s="158"/>
      <c r="P21" s="158"/>
    </row>
    <row r="22" spans="2:16" ht="20.100000000000001" customHeight="1" x14ac:dyDescent="0.25">
      <c r="B22" s="141" t="s">
        <v>128</v>
      </c>
      <c r="C22" s="142"/>
      <c r="D22" s="142"/>
      <c r="E22" s="142"/>
      <c r="F22" s="142"/>
      <c r="G22" s="143"/>
      <c r="H22" s="27" t="str">
        <f>IFERROR(AVERAGE(E17:G17),"")</f>
        <v/>
      </c>
      <c r="I22" s="27" t="str">
        <f>IFERROR(AVERAGE(H17:J17),"")</f>
        <v/>
      </c>
      <c r="J22" s="27">
        <f>IFERROR(AVERAGE(K17:M17),"")</f>
        <v>1.1666666666666667</v>
      </c>
      <c r="K22" s="27">
        <f>IFERROR(AVERAGE(N17:P17),"")</f>
        <v>0.75</v>
      </c>
      <c r="L22" s="87"/>
      <c r="M22" s="137"/>
      <c r="N22" s="137"/>
      <c r="O22" s="137"/>
      <c r="P22" s="137"/>
    </row>
    <row r="23" spans="2:16" ht="20.100000000000001" customHeight="1" x14ac:dyDescent="0.25">
      <c r="B23" s="144" t="s">
        <v>125</v>
      </c>
      <c r="C23" s="145"/>
      <c r="D23" s="145"/>
      <c r="E23" s="145"/>
      <c r="F23" s="145"/>
      <c r="G23" s="146"/>
      <c r="H23" s="138">
        <f>IFERROR((SUM(K14:P14)/('1. Hoja de Vida'!C14)),"")</f>
        <v>1</v>
      </c>
      <c r="I23" s="139"/>
      <c r="J23" s="139"/>
      <c r="K23" s="140"/>
      <c r="L23" s="87"/>
      <c r="M23" s="137"/>
      <c r="N23" s="137"/>
      <c r="O23" s="137"/>
      <c r="P23" s="137"/>
    </row>
    <row r="24" spans="2:16" ht="9.9499999999999993" customHeight="1" x14ac:dyDescent="0.25">
      <c r="B24" s="24"/>
      <c r="C24" s="25"/>
      <c r="D24" s="25"/>
      <c r="E24" s="25"/>
      <c r="F24" s="25"/>
      <c r="G24" s="25"/>
      <c r="H24" s="25"/>
      <c r="I24" s="25"/>
      <c r="J24" s="25"/>
      <c r="K24" s="25"/>
      <c r="L24" s="25"/>
      <c r="M24" s="25"/>
      <c r="N24" s="25"/>
      <c r="O24" s="25"/>
      <c r="P24" s="26"/>
    </row>
    <row r="25" spans="2:16" x14ac:dyDescent="0.25">
      <c r="B25" s="134" t="s">
        <v>138</v>
      </c>
      <c r="C25" s="135"/>
      <c r="D25" s="135"/>
      <c r="E25" s="135"/>
      <c r="F25" s="135"/>
      <c r="G25" s="135"/>
      <c r="H25" s="135"/>
      <c r="I25" s="135"/>
      <c r="J25" s="135"/>
      <c r="K25" s="135"/>
      <c r="L25" s="135"/>
      <c r="M25" s="135"/>
      <c r="N25" s="135"/>
      <c r="O25" s="135"/>
      <c r="P25" s="136"/>
    </row>
    <row r="26" spans="2:16" x14ac:dyDescent="0.25">
      <c r="B26" s="69" t="s">
        <v>145</v>
      </c>
      <c r="C26" s="179"/>
      <c r="D26" s="180"/>
      <c r="E26" s="180"/>
      <c r="F26" s="180"/>
      <c r="G26" s="180"/>
      <c r="H26" s="180"/>
      <c r="I26" s="180"/>
      <c r="J26" s="180"/>
      <c r="K26" s="180"/>
      <c r="L26" s="180"/>
      <c r="M26" s="180"/>
      <c r="N26" s="180"/>
      <c r="O26" s="180"/>
      <c r="P26" s="181"/>
    </row>
    <row r="27" spans="2:16" x14ac:dyDescent="0.25">
      <c r="B27" s="70" t="s">
        <v>146</v>
      </c>
      <c r="C27" s="179"/>
      <c r="D27" s="180"/>
      <c r="E27" s="180"/>
      <c r="F27" s="180"/>
      <c r="G27" s="180"/>
      <c r="H27" s="180"/>
      <c r="I27" s="180"/>
      <c r="J27" s="180"/>
      <c r="K27" s="180"/>
      <c r="L27" s="180"/>
      <c r="M27" s="180"/>
      <c r="N27" s="180"/>
      <c r="O27" s="180"/>
      <c r="P27" s="181"/>
    </row>
    <row r="28" spans="2:16" ht="48.75" customHeight="1" x14ac:dyDescent="0.25">
      <c r="B28" s="94" t="s">
        <v>147</v>
      </c>
      <c r="C28" s="147" t="s">
        <v>199</v>
      </c>
      <c r="D28" s="148"/>
      <c r="E28" s="148"/>
      <c r="F28" s="148"/>
      <c r="G28" s="148"/>
      <c r="H28" s="148"/>
      <c r="I28" s="148"/>
      <c r="J28" s="148"/>
      <c r="K28" s="148"/>
      <c r="L28" s="148"/>
      <c r="M28" s="148"/>
      <c r="N28" s="148"/>
      <c r="O28" s="148"/>
      <c r="P28" s="149"/>
    </row>
    <row r="29" spans="2:16" ht="99.75" customHeight="1" x14ac:dyDescent="0.25">
      <c r="B29" s="96" t="s">
        <v>148</v>
      </c>
      <c r="C29" s="147" t="s">
        <v>200</v>
      </c>
      <c r="D29" s="148"/>
      <c r="E29" s="148"/>
      <c r="F29" s="148"/>
      <c r="G29" s="148"/>
      <c r="H29" s="148"/>
      <c r="I29" s="148"/>
      <c r="J29" s="148"/>
      <c r="K29" s="148"/>
      <c r="L29" s="148"/>
      <c r="M29" s="148"/>
      <c r="N29" s="148"/>
      <c r="O29" s="148"/>
      <c r="P29" s="149"/>
    </row>
    <row r="30" spans="2:16" s="61" customFormat="1" x14ac:dyDescent="0.25"/>
    <row r="31" spans="2:16" s="61" customFormat="1" x14ac:dyDescent="0.25">
      <c r="B31" s="133" t="s">
        <v>137</v>
      </c>
      <c r="C31" s="133"/>
      <c r="D31" s="71"/>
    </row>
    <row r="32" spans="2:16" s="61" customFormat="1" ht="33.950000000000003" customHeight="1" x14ac:dyDescent="0.25">
      <c r="B32" s="72" t="s">
        <v>135</v>
      </c>
      <c r="C32" s="73" t="s">
        <v>136</v>
      </c>
      <c r="D32" s="74"/>
    </row>
    <row r="33" spans="2:4" s="61" customFormat="1" x14ac:dyDescent="0.25">
      <c r="B33" s="75" t="s">
        <v>134</v>
      </c>
      <c r="C33" s="76" t="s">
        <v>123</v>
      </c>
      <c r="D33" s="77"/>
    </row>
    <row r="34" spans="2:4" s="61" customFormat="1" ht="14.1" customHeight="1" x14ac:dyDescent="0.25">
      <c r="B34" s="78" t="s">
        <v>131</v>
      </c>
      <c r="C34" s="79" t="s">
        <v>139</v>
      </c>
      <c r="D34" s="80"/>
    </row>
    <row r="35" spans="2:4" s="61" customFormat="1" ht="18" customHeight="1" x14ac:dyDescent="0.25">
      <c r="B35" s="81" t="s">
        <v>132</v>
      </c>
      <c r="C35" s="79" t="s">
        <v>140</v>
      </c>
      <c r="D35" s="80"/>
    </row>
    <row r="36" spans="2:4" s="61" customFormat="1" ht="15.95" customHeight="1" x14ac:dyDescent="0.25">
      <c r="B36" s="82" t="s">
        <v>133</v>
      </c>
      <c r="C36" s="83" t="s">
        <v>141</v>
      </c>
      <c r="D36" s="84"/>
    </row>
    <row r="37" spans="2:4" s="61" customFormat="1" x14ac:dyDescent="0.25"/>
    <row r="38" spans="2:4" s="61" customFormat="1" x14ac:dyDescent="0.25"/>
    <row r="39" spans="2:4" s="61" customFormat="1" x14ac:dyDescent="0.25"/>
    <row r="40" spans="2:4" s="61" customFormat="1" x14ac:dyDescent="0.25"/>
    <row r="41" spans="2:4" s="61" customFormat="1" x14ac:dyDescent="0.25"/>
    <row r="42" spans="2:4" s="61" customFormat="1" x14ac:dyDescent="0.25"/>
    <row r="43" spans="2:4" s="61" customFormat="1" x14ac:dyDescent="0.25"/>
    <row r="44" spans="2:4" s="61" customFormat="1" x14ac:dyDescent="0.25"/>
    <row r="45" spans="2:4" s="61" customFormat="1" x14ac:dyDescent="0.25"/>
    <row r="46" spans="2:4" s="61" customFormat="1" x14ac:dyDescent="0.25"/>
    <row r="47" spans="2:4" s="61" customFormat="1" x14ac:dyDescent="0.25"/>
    <row r="48" spans="2:4" s="61" customFormat="1" x14ac:dyDescent="0.25"/>
    <row r="49" s="61" customFormat="1" x14ac:dyDescent="0.25"/>
    <row r="50" s="61" customFormat="1" x14ac:dyDescent="0.25"/>
    <row r="51" s="61" customFormat="1" x14ac:dyDescent="0.25"/>
    <row r="52" s="61" customFormat="1" x14ac:dyDescent="0.25"/>
    <row r="53" s="61" customFormat="1" x14ac:dyDescent="0.25"/>
    <row r="54" s="61" customFormat="1" x14ac:dyDescent="0.25"/>
    <row r="55" s="61" customFormat="1" x14ac:dyDescent="0.25"/>
    <row r="56" s="61" customFormat="1" x14ac:dyDescent="0.25"/>
    <row r="57" s="61" customFormat="1" x14ac:dyDescent="0.25"/>
    <row r="58" s="61" customFormat="1" x14ac:dyDescent="0.25"/>
    <row r="59" s="61" customFormat="1" x14ac:dyDescent="0.25"/>
    <row r="60" s="61" customFormat="1" x14ac:dyDescent="0.25"/>
    <row r="61" s="61" customFormat="1" x14ac:dyDescent="0.25"/>
    <row r="62" s="61" customFormat="1" x14ac:dyDescent="0.25"/>
    <row r="63" s="61" customFormat="1" x14ac:dyDescent="0.25"/>
    <row r="64" s="61" customFormat="1" x14ac:dyDescent="0.25"/>
    <row r="65" s="61" customFormat="1" x14ac:dyDescent="0.25"/>
    <row r="66" s="61" customFormat="1" x14ac:dyDescent="0.25"/>
    <row r="67" s="61" customFormat="1" x14ac:dyDescent="0.25"/>
    <row r="68" s="61" customFormat="1" x14ac:dyDescent="0.25"/>
    <row r="69" s="61" customFormat="1" x14ac:dyDescent="0.25"/>
    <row r="70" s="61" customFormat="1" x14ac:dyDescent="0.25"/>
    <row r="71" s="61" customFormat="1" x14ac:dyDescent="0.25"/>
    <row r="72" s="61" customFormat="1" x14ac:dyDescent="0.25"/>
    <row r="73" s="61" customFormat="1" x14ac:dyDescent="0.25"/>
    <row r="74" s="61" customFormat="1" x14ac:dyDescent="0.25"/>
    <row r="75" s="61" customFormat="1" x14ac:dyDescent="0.25"/>
    <row r="76" s="61" customFormat="1" x14ac:dyDescent="0.25"/>
    <row r="77" s="61" customFormat="1" x14ac:dyDescent="0.25"/>
    <row r="78" s="61" customFormat="1" x14ac:dyDescent="0.25"/>
    <row r="79" s="61" customFormat="1" x14ac:dyDescent="0.25"/>
    <row r="80" s="61" customFormat="1" x14ac:dyDescent="0.25"/>
    <row r="81" s="61" customFormat="1" x14ac:dyDescent="0.25"/>
    <row r="82" s="61" customFormat="1" x14ac:dyDescent="0.25"/>
    <row r="83" s="61" customFormat="1" x14ac:dyDescent="0.25"/>
    <row r="84" s="61" customFormat="1" x14ac:dyDescent="0.25"/>
    <row r="85" s="61" customFormat="1" x14ac:dyDescent="0.25"/>
    <row r="86" s="61" customFormat="1" x14ac:dyDescent="0.25"/>
    <row r="87" s="61" customFormat="1" x14ac:dyDescent="0.25"/>
    <row r="88" s="61" customFormat="1" x14ac:dyDescent="0.25"/>
    <row r="89" s="61" customFormat="1" x14ac:dyDescent="0.25"/>
    <row r="90" s="61" customFormat="1" x14ac:dyDescent="0.25"/>
    <row r="91" s="61" customFormat="1" x14ac:dyDescent="0.25"/>
    <row r="92" s="61" customFormat="1" x14ac:dyDescent="0.25"/>
    <row r="93" s="61" customFormat="1" x14ac:dyDescent="0.25"/>
    <row r="94" s="61" customFormat="1" x14ac:dyDescent="0.25"/>
    <row r="95" s="61" customFormat="1" x14ac:dyDescent="0.25"/>
    <row r="96" s="61" customFormat="1" x14ac:dyDescent="0.25"/>
    <row r="97" s="61" customFormat="1" x14ac:dyDescent="0.25"/>
    <row r="98" s="61" customFormat="1" x14ac:dyDescent="0.25"/>
    <row r="99" s="61" customFormat="1" x14ac:dyDescent="0.25"/>
    <row r="100" s="61" customFormat="1" x14ac:dyDescent="0.25"/>
    <row r="101" s="61" customFormat="1" x14ac:dyDescent="0.25"/>
    <row r="102" s="61" customFormat="1" x14ac:dyDescent="0.25"/>
    <row r="103" s="61" customFormat="1" x14ac:dyDescent="0.25"/>
    <row r="104" s="61" customFormat="1" x14ac:dyDescent="0.25"/>
    <row r="105" s="61" customFormat="1" x14ac:dyDescent="0.25"/>
    <row r="106" s="61" customFormat="1" x14ac:dyDescent="0.25"/>
    <row r="107" s="61" customFormat="1" x14ac:dyDescent="0.25"/>
    <row r="108" s="61" customFormat="1" x14ac:dyDescent="0.25"/>
    <row r="109" s="61" customFormat="1" x14ac:dyDescent="0.25"/>
    <row r="110" s="61" customFormat="1" x14ac:dyDescent="0.25"/>
    <row r="111" s="61" customFormat="1" x14ac:dyDescent="0.25"/>
    <row r="112" s="61" customFormat="1" x14ac:dyDescent="0.25"/>
    <row r="113" s="61" customFormat="1" x14ac:dyDescent="0.25"/>
    <row r="114" s="61" customFormat="1" x14ac:dyDescent="0.25"/>
    <row r="115" s="61" customFormat="1" x14ac:dyDescent="0.25"/>
    <row r="116" s="61" customFormat="1" x14ac:dyDescent="0.25"/>
    <row r="117" s="61" customFormat="1" x14ac:dyDescent="0.25"/>
    <row r="118" s="61" customFormat="1" x14ac:dyDescent="0.25"/>
    <row r="119" s="61" customFormat="1" x14ac:dyDescent="0.25"/>
    <row r="120" s="61" customFormat="1" x14ac:dyDescent="0.25"/>
    <row r="121" s="61" customFormat="1" x14ac:dyDescent="0.25"/>
    <row r="122" s="61" customFormat="1" x14ac:dyDescent="0.25"/>
    <row r="123" s="61" customFormat="1" x14ac:dyDescent="0.25"/>
    <row r="124" s="61" customFormat="1" x14ac:dyDescent="0.25"/>
    <row r="125" s="61" customFormat="1" x14ac:dyDescent="0.25"/>
    <row r="126" s="61" customFormat="1" x14ac:dyDescent="0.25"/>
    <row r="127" s="61" customFormat="1" x14ac:dyDescent="0.25"/>
    <row r="128" s="61" customFormat="1" x14ac:dyDescent="0.25"/>
    <row r="129" s="61" customFormat="1" x14ac:dyDescent="0.25"/>
    <row r="130" s="61" customFormat="1" x14ac:dyDescent="0.25"/>
    <row r="131" s="61" customFormat="1" x14ac:dyDescent="0.25"/>
    <row r="132" s="61" customFormat="1" x14ac:dyDescent="0.25"/>
    <row r="133" s="61" customFormat="1" x14ac:dyDescent="0.25"/>
    <row r="134" s="61" customFormat="1" x14ac:dyDescent="0.25"/>
    <row r="135" s="61" customFormat="1" x14ac:dyDescent="0.25"/>
    <row r="136" s="61" customFormat="1" x14ac:dyDescent="0.25"/>
    <row r="137" s="61" customFormat="1" x14ac:dyDescent="0.25"/>
    <row r="138" s="61" customFormat="1" x14ac:dyDescent="0.25"/>
    <row r="139" s="61" customFormat="1" x14ac:dyDescent="0.25"/>
    <row r="140" s="61" customFormat="1" x14ac:dyDescent="0.25"/>
    <row r="141" s="61" customFormat="1" x14ac:dyDescent="0.25"/>
    <row r="142" s="61" customFormat="1" x14ac:dyDescent="0.25"/>
    <row r="143" s="61" customFormat="1" x14ac:dyDescent="0.25"/>
    <row r="144" s="61" customFormat="1" x14ac:dyDescent="0.25"/>
    <row r="145" s="61" customFormat="1" x14ac:dyDescent="0.25"/>
    <row r="146" s="61" customFormat="1" x14ac:dyDescent="0.25"/>
    <row r="147" s="61" customFormat="1" x14ac:dyDescent="0.25"/>
    <row r="148" s="61" customFormat="1" x14ac:dyDescent="0.25"/>
    <row r="149" s="61" customFormat="1" x14ac:dyDescent="0.25"/>
    <row r="150" s="61" customFormat="1" x14ac:dyDescent="0.25"/>
    <row r="151" s="61" customFormat="1" x14ac:dyDescent="0.25"/>
    <row r="152" s="61" customFormat="1" x14ac:dyDescent="0.25"/>
    <row r="153" s="61" customFormat="1" x14ac:dyDescent="0.25"/>
    <row r="154" s="61" customFormat="1" x14ac:dyDescent="0.25"/>
    <row r="155" s="61" customFormat="1" x14ac:dyDescent="0.25"/>
    <row r="156" s="61" customFormat="1" x14ac:dyDescent="0.25"/>
    <row r="157" s="61" customFormat="1" x14ac:dyDescent="0.25"/>
    <row r="158" s="61" customFormat="1" x14ac:dyDescent="0.25"/>
    <row r="159" s="61" customFormat="1" x14ac:dyDescent="0.25"/>
    <row r="160" s="61" customFormat="1" x14ac:dyDescent="0.25"/>
    <row r="161" s="61" customFormat="1" x14ac:dyDescent="0.25"/>
    <row r="162" s="61" customFormat="1" x14ac:dyDescent="0.25"/>
    <row r="163" s="61" customFormat="1" x14ac:dyDescent="0.25"/>
    <row r="164" s="61" customFormat="1" x14ac:dyDescent="0.25"/>
    <row r="165" s="61" customFormat="1" x14ac:dyDescent="0.25"/>
    <row r="166" s="61" customFormat="1" x14ac:dyDescent="0.25"/>
    <row r="167" s="61" customFormat="1" x14ac:dyDescent="0.25"/>
    <row r="168" s="61" customFormat="1" x14ac:dyDescent="0.25"/>
    <row r="169" s="61" customFormat="1" x14ac:dyDescent="0.25"/>
    <row r="170" s="61" customFormat="1" x14ac:dyDescent="0.25"/>
    <row r="171" s="61" customFormat="1" x14ac:dyDescent="0.25"/>
    <row r="172" s="61" customFormat="1" x14ac:dyDescent="0.25"/>
    <row r="173" s="61" customFormat="1" x14ac:dyDescent="0.25"/>
    <row r="174" s="61" customFormat="1" x14ac:dyDescent="0.25"/>
    <row r="175" s="61" customFormat="1" x14ac:dyDescent="0.25"/>
    <row r="176" s="61" customFormat="1" x14ac:dyDescent="0.25"/>
    <row r="177" s="61" customFormat="1" x14ac:dyDescent="0.25"/>
    <row r="178" s="61" customFormat="1" x14ac:dyDescent="0.25"/>
    <row r="179" s="61" customFormat="1" x14ac:dyDescent="0.25"/>
    <row r="180" s="61" customFormat="1" x14ac:dyDescent="0.25"/>
    <row r="181" s="61" customFormat="1" x14ac:dyDescent="0.25"/>
    <row r="182" s="61" customFormat="1" x14ac:dyDescent="0.25"/>
    <row r="183" s="61" customFormat="1" x14ac:dyDescent="0.25"/>
    <row r="184" s="61" customFormat="1" x14ac:dyDescent="0.25"/>
    <row r="185" s="61" customFormat="1" x14ac:dyDescent="0.25"/>
    <row r="186" s="61" customFormat="1" x14ac:dyDescent="0.25"/>
    <row r="187" s="61" customFormat="1" x14ac:dyDescent="0.25"/>
    <row r="188" s="61" customFormat="1" x14ac:dyDescent="0.25"/>
    <row r="189" s="61" customFormat="1" x14ac:dyDescent="0.25"/>
    <row r="190" s="61" customFormat="1" x14ac:dyDescent="0.25"/>
    <row r="191" s="61" customFormat="1" x14ac:dyDescent="0.25"/>
    <row r="192" s="61" customFormat="1" x14ac:dyDescent="0.25"/>
    <row r="193" s="61" customFormat="1" x14ac:dyDescent="0.25"/>
    <row r="194" s="61" customFormat="1" x14ac:dyDescent="0.25"/>
    <row r="195" s="61" customFormat="1" x14ac:dyDescent="0.25"/>
    <row r="196" s="61" customFormat="1" x14ac:dyDescent="0.25"/>
    <row r="197" s="61" customFormat="1" x14ac:dyDescent="0.25"/>
    <row r="198" s="61" customFormat="1" x14ac:dyDescent="0.25"/>
    <row r="199" s="61" customFormat="1" x14ac:dyDescent="0.25"/>
  </sheetData>
  <mergeCells count="34">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1:C31"/>
    <mergeCell ref="B25:P25"/>
    <mergeCell ref="M23:P23"/>
    <mergeCell ref="H23:K23"/>
    <mergeCell ref="B22:G22"/>
    <mergeCell ref="B23:G23"/>
    <mergeCell ref="C28:P28"/>
    <mergeCell ref="C29:P29"/>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0" verticalDpi="0"/>
  <ignoredErrors>
    <ignoredError sqref="G17:P17 B14:B15" unlockedFormula="1"/>
  </ignoredErrors>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8"/>
  <sheetViews>
    <sheetView showGridLines="0" zoomScaleNormal="165" workbookViewId="0">
      <selection activeCell="C23" sqref="C23"/>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3" t="s">
        <v>44</v>
      </c>
      <c r="C2" s="203"/>
    </row>
    <row r="3" spans="2:8" x14ac:dyDescent="0.25">
      <c r="B3" s="9"/>
      <c r="C3" s="9"/>
    </row>
    <row r="4" spans="2:8" x14ac:dyDescent="0.25">
      <c r="B4" s="13" t="s">
        <v>45</v>
      </c>
      <c r="C4" s="13" t="s">
        <v>46</v>
      </c>
    </row>
    <row r="5" spans="2:8" x14ac:dyDescent="0.25">
      <c r="B5" s="204" t="s">
        <v>115</v>
      </c>
      <c r="C5" s="205"/>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06" t="s">
        <v>161</v>
      </c>
      <c r="C19" s="207"/>
    </row>
    <row r="20" spans="2:3" ht="24.95" customHeight="1" x14ac:dyDescent="0.25">
      <c r="B20" s="10" t="s">
        <v>164</v>
      </c>
      <c r="C20" s="32" t="s">
        <v>166</v>
      </c>
    </row>
    <row r="21" spans="2:3" ht="24.95" customHeight="1" x14ac:dyDescent="0.25">
      <c r="B21" s="30" t="s">
        <v>98</v>
      </c>
      <c r="C21" s="33" t="s">
        <v>170</v>
      </c>
    </row>
    <row r="22" spans="2:3" ht="48.95" customHeight="1" x14ac:dyDescent="0.25">
      <c r="B22" s="30" t="s">
        <v>162</v>
      </c>
      <c r="C22" s="31" t="s">
        <v>116</v>
      </c>
    </row>
    <row r="23" spans="2:3" ht="24.95" customHeight="1" x14ac:dyDescent="0.25">
      <c r="B23" s="30" t="s">
        <v>163</v>
      </c>
      <c r="C23" s="33" t="s">
        <v>167</v>
      </c>
    </row>
    <row r="24" spans="2:3" ht="66.95" customHeight="1" x14ac:dyDescent="0.25">
      <c r="B24" s="30" t="s">
        <v>124</v>
      </c>
      <c r="C24" s="31" t="s">
        <v>172</v>
      </c>
    </row>
    <row r="25" spans="2:3" ht="24.95" customHeight="1" x14ac:dyDescent="0.25">
      <c r="B25" s="10" t="s">
        <v>159</v>
      </c>
      <c r="C25" s="33" t="s">
        <v>168</v>
      </c>
    </row>
    <row r="26" spans="2:3" ht="24.95" customHeight="1" x14ac:dyDescent="0.25">
      <c r="B26" s="30" t="s">
        <v>142</v>
      </c>
      <c r="C26" s="33" t="s">
        <v>169</v>
      </c>
    </row>
    <row r="27" spans="2:3" x14ac:dyDescent="0.25">
      <c r="B27" s="204" t="s">
        <v>143</v>
      </c>
      <c r="C27" s="205"/>
    </row>
    <row r="28" spans="2:3" ht="48" customHeight="1" x14ac:dyDescent="0.25">
      <c r="B28" s="10" t="s">
        <v>117</v>
      </c>
      <c r="C28" s="12" t="s">
        <v>171</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43"/>
  <sheetViews>
    <sheetView showGridLines="0" workbookViewId="0">
      <selection activeCell="G45" sqref="G45"/>
    </sheetView>
  </sheetViews>
  <sheetFormatPr baseColWidth="10"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8"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8" t="s">
        <v>156</v>
      </c>
    </row>
    <row r="29" spans="1:7" x14ac:dyDescent="0.25">
      <c r="A29" t="s">
        <v>42</v>
      </c>
      <c r="B29" s="4" t="s">
        <v>18</v>
      </c>
      <c r="D29" s="4" t="s">
        <v>18</v>
      </c>
    </row>
    <row r="30" spans="1:7" x14ac:dyDescent="0.25">
      <c r="A30" t="s">
        <v>43</v>
      </c>
      <c r="B30" t="s">
        <v>83</v>
      </c>
      <c r="D30" s="90" t="s">
        <v>173</v>
      </c>
    </row>
    <row r="31" spans="1:7" x14ac:dyDescent="0.25">
      <c r="B31" t="s">
        <v>84</v>
      </c>
      <c r="D31" s="91" t="s">
        <v>174</v>
      </c>
    </row>
    <row r="32" spans="1:7" x14ac:dyDescent="0.25">
      <c r="B32" t="s">
        <v>123</v>
      </c>
      <c r="D32" s="91" t="s">
        <v>175</v>
      </c>
    </row>
    <row r="33" spans="1:4" x14ac:dyDescent="0.25">
      <c r="A33" s="7" t="s">
        <v>97</v>
      </c>
      <c r="B33" s="7" t="s">
        <v>121</v>
      </c>
      <c r="D33" s="92" t="s">
        <v>176</v>
      </c>
    </row>
    <row r="34" spans="1:4" x14ac:dyDescent="0.25">
      <c r="A34" s="4" t="s">
        <v>18</v>
      </c>
      <c r="B34" s="4" t="s">
        <v>18</v>
      </c>
      <c r="D34" s="91" t="s">
        <v>177</v>
      </c>
    </row>
    <row r="35" spans="1:4" x14ac:dyDescent="0.25">
      <c r="A35" t="s">
        <v>93</v>
      </c>
      <c r="B35" t="s">
        <v>122</v>
      </c>
      <c r="D35" s="91" t="s">
        <v>178</v>
      </c>
    </row>
    <row r="36" spans="1:4" x14ac:dyDescent="0.25">
      <c r="A36" t="s">
        <v>94</v>
      </c>
      <c r="B36" t="s">
        <v>120</v>
      </c>
      <c r="D36" s="91" t="s">
        <v>179</v>
      </c>
    </row>
    <row r="37" spans="1:4" x14ac:dyDescent="0.25">
      <c r="A37" t="s">
        <v>95</v>
      </c>
      <c r="D37" s="91" t="s">
        <v>180</v>
      </c>
    </row>
    <row r="38" spans="1:4" x14ac:dyDescent="0.25">
      <c r="A38" t="s">
        <v>96</v>
      </c>
      <c r="D38" s="92" t="s">
        <v>181</v>
      </c>
    </row>
    <row r="39" spans="1:4" x14ac:dyDescent="0.25">
      <c r="D39" s="91" t="s">
        <v>182</v>
      </c>
    </row>
    <row r="40" spans="1:4" x14ac:dyDescent="0.25">
      <c r="D40" s="91" t="s">
        <v>183</v>
      </c>
    </row>
    <row r="41" spans="1:4" x14ac:dyDescent="0.25">
      <c r="D41" s="92" t="s">
        <v>184</v>
      </c>
    </row>
    <row r="42" spans="1:4" x14ac:dyDescent="0.25">
      <c r="D42" s="91" t="s">
        <v>185</v>
      </c>
    </row>
    <row r="43" spans="1:4" x14ac:dyDescent="0.25">
      <c r="D43" s="91" t="s">
        <v>186</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Luz Aida Angel</cp:lastModifiedBy>
  <dcterms:created xsi:type="dcterms:W3CDTF">2020-07-13T16:49:57Z</dcterms:created>
  <dcterms:modified xsi:type="dcterms:W3CDTF">2021-06-16T23:18:15Z</dcterms:modified>
</cp:coreProperties>
</file>