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DICIEMBRE 2021\GESTION DE TALENTO HUMANO\"/>
    </mc:Choice>
  </mc:AlternateContent>
  <xr:revisionPtr revIDLastSave="0" documentId="8_{8CE74AFE-8AF8-4CC7-A0F9-06036D9E0BA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P17" i="2"/>
  <c r="O17" i="2"/>
  <c r="N17" i="2"/>
  <c r="K22" i="2" s="1"/>
  <c r="M17" i="2"/>
  <c r="L17" i="2"/>
  <c r="K17" i="2"/>
  <c r="J22" i="2" s="1"/>
  <c r="J17" i="2"/>
  <c r="I22" i="2" s="1"/>
  <c r="I17" i="2"/>
  <c r="H17" i="2"/>
  <c r="G17" i="2"/>
  <c r="F17" i="2"/>
  <c r="H22" i="2" s="1"/>
  <c r="B15" i="2"/>
  <c r="B14" i="2"/>
  <c r="C6" i="2"/>
</calcChain>
</file>

<file path=xl/sharedStrings.xml><?xml version="1.0" encoding="utf-8"?>
<sst xmlns="http://schemas.openxmlformats.org/spreadsheetml/2006/main" count="245" uniqueCount="206">
  <si>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</si>
  <si>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</si>
  <si>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</si>
  <si>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</si>
  <si>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</si>
  <si>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</si>
  <si>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</si>
  <si>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</si>
  <si>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</si>
  <si>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</si>
  <si>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</si>
  <si>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</si>
  <si>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Ejecución Plan Institucional de Bienestar</t>
  </si>
  <si>
    <t>Objetivo del indicador:</t>
  </si>
  <si>
    <t>Medir el nivel de cumplimiento de la programación de actividades de bienestar social de la vigencia, establecidas en el Plan Institucional, propuesto de acuerdo con los requerimientos de los funcionarios.</t>
  </si>
  <si>
    <t>Tipo:</t>
  </si>
  <si>
    <t>De eficacia</t>
  </si>
  <si>
    <t>Tendencia</t>
  </si>
  <si>
    <t>Positiva</t>
  </si>
  <si>
    <t>Línea base:</t>
  </si>
  <si>
    <t>Fórmula:</t>
  </si>
  <si>
    <t>Numerador
Denominador</t>
  </si>
  <si>
    <t>Número de actividades realizadas</t>
  </si>
  <si>
    <t>x 100</t>
  </si>
  <si>
    <t>Denominador</t>
  </si>
  <si>
    <t>Total de Actividades programadas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</si>
  <si>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</si>
  <si>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</si>
  <si>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</si>
  <si>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</si>
  <si>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</si>
  <si>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</si>
  <si>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</si>
  <si>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</si>
  <si>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Alberto A. Amaya, Profesional Universitario, Subdirección de Gestión Corporativa y CD - Marcos Rodriguez Contratista, Subdirector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</si>
  <si>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</si>
  <si>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</si>
  <si>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</si>
  <si>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</si>
  <si>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</si>
  <si>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</si>
  <si>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</si>
  <si>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</si>
  <si>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</si>
  <si>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</si>
  <si>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</si>
  <si>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Programa de bienestar 2021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</si>
  <si>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</si>
  <si>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</si>
  <si>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</si>
  <si>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</si>
  <si>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</si>
  <si>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</si>
  <si>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</si>
  <si>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</si>
  <si>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</si>
  <si>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</si>
  <si>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</si>
  <si>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</si>
  <si>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</si>
  <si>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</si>
  <si>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</si>
  <si>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</si>
  <si>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número de actividades realizadas de acuerdo lo programado en el  Plan  Institucional de Bienestar.</t>
  </si>
  <si>
    <t>Se refiere al total de actividades programadas en el Plan Institucional de Bienestar.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</si>
  <si>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</si>
  <si>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</si>
  <si>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</si>
  <si>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</si>
  <si>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</si>
  <si>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</si>
  <si>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</si>
  <si>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</si>
  <si>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</si>
  <si>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</si>
  <si>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</si>
  <si>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</si>
  <si>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</si>
  <si>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</si>
  <si>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</si>
  <si>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En el primer trimestre durante el mes de febrero dentro del Plan de Bienestar Institucional, se programó la actividad Taller DME - Miembros Superiores y se desarrolló en su totalidad, resultado que equivale a un 100% de cumplimiento. En el mes de marzo, se adelantaron 2 actividades de las cuales se desarrollaron en su totalidad, resultado que equivale a un 100% de cumplimiento frente a lo programado (Teletrabajo o trabajo en casa y Taller movilidad sotenible)</t>
  </si>
  <si>
    <t>Trimestre II:</t>
  </si>
  <si>
    <t>En el segundo trimestre (Abril) dentro del Plan de Bienestar Institucional se adelantó la actividad corresponde a la Socializacion Sala Amiga, resultado que equivale a un 100% de cumplimiento frente a lo programado. En el mes de (Mayo) se adelantó la actividad de Jornada de Inducción y Reinducción, desarrollando la totalidad de actividades a la fecha y resultado que equivale a un 100% de cumplimiento.Finalmente, en lo relacionado al mes de junio se programaron tres (3) actividades, de las cuales se desarrollaron en su totalidad, reportando un 100% de cumplimiento, las actividades corresponden a la Jornada de Induccion y Reinduccion , Pet Day y la Socialización de la Política Pública de Mujer y Equidad de Género.</t>
  </si>
  <si>
    <t>Trimestre III:</t>
  </si>
  <si>
    <t>En el tercer trimestre (Julio), se adelantaron tres 3 actividades de las cuales se desarrollaron en su totalidad, resultado que equivale a un 100% de cumplimiento frente a lo programado, las actividades corresponden a: Dilgenciamiento encuesta Ranking Par, Socializacion Politica LGBTI y Taller de pasometria.  En lo correspondiente al mes de (agosto), se programaron cuatro actividades de las cuales se desarrollaron en su totalidad, resultado que equivale a un 100% de cumplimiento, las actividades corresponde a: Escuela saludable de espalda, Cine foro integridad, Café con la Directora - Comunidad IDT y Jornada de Viernestar -Mercado de las pulgas.En lo correspondiente al mes de (septiembre), se programo una actividad de las cual se desarrollo en su totalidad, resultado que equivale a un 100% de cumplimiento, las actividades corresponde a: Viernestar - Mercado de las pulgas</t>
  </si>
  <si>
    <t>Trimestre IV:</t>
  </si>
  <si>
    <t>En el cuarto trimestre (octubre), se adelantaron dos 2 actividades de las cuales se desarrollaron en su totalidad, resultado que equivale a un 100% de cumplimiento frente a lo programado, las actividades corresponden a: Semana de la SST y celebracion del dia de los niños.En lo correspondiente al mes de (noviembre), se adelantaron dos 3 actividades de las cuales se desarrollaron en su totalidad, resultado que equivale a un 100% de cumplimiento frente a lo programado, las actividades corresponden a: Dia de la familia (Cocina en casa, bingo virtual) y exposicion proyectos plan de incentivos. En lo correspondiente al mes de diciembre se realizaron 3 actividades de las cuales se desarrollaron en su totalidad, resultado que equivale a un 100% de cumplimineto frente a lo programado, las actividades corresponden a:  Caminta Ecologica, Cafe con la Directora y Cierre de gestion 2021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</si>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</sst>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_-* #,##0_-;\-* #,##0_-;_-* &quot;-&quot;_-;_-@"/>
    <numFmt numFmtId="166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sz val="13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3" borderId="17" xfId="0" applyNumberFormat="1" applyFont="1" applyFill="1" applyBorder="1" applyAlignment="1">
      <alignment horizontal="center" vertical="center"/>
    </xf>
    <xf numFmtId="165" fontId="7" fillId="3" borderId="18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66" fontId="7" fillId="0" borderId="18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30.6328125" customWidth="1"/>
    <col min="4" max="4" width="22.6328125" customWidth="1"/>
    <col min="5" max="5" width="13.08984375" customWidth="1"/>
    <col min="6" max="6" width="9.08984375" customWidth="1"/>
    <col min="7" max="7" width="38.90625" customWidth="1"/>
    <col min="8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02"/>
      <c r="C2" s="104" t="s">
        <v>0</v>
      </c>
      <c r="D2" s="105"/>
      <c r="E2" s="105"/>
      <c r="F2" s="106"/>
      <c r="G2" s="112" t="s">
        <v>1</v>
      </c>
      <c r="H2" s="9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03"/>
      <c r="C3" s="107"/>
      <c r="D3" s="108"/>
      <c r="E3" s="108"/>
      <c r="F3" s="109"/>
      <c r="G3" s="112" t="s">
        <v>2</v>
      </c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"/>
      <c r="B4" s="96"/>
      <c r="C4" s="110"/>
      <c r="D4" s="111"/>
      <c r="E4" s="111"/>
      <c r="F4" s="99"/>
      <c r="G4" s="112" t="s">
        <v>3</v>
      </c>
      <c r="H4" s="9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1"/>
      <c r="B7" s="9" t="s">
        <v>5</v>
      </c>
      <c r="C7" s="90" t="s">
        <v>6</v>
      </c>
      <c r="D7" s="91"/>
      <c r="E7" s="91"/>
      <c r="F7" s="91"/>
      <c r="G7" s="91"/>
      <c r="H7" s="9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>
      <c r="A8" s="1"/>
      <c r="B8" s="10" t="s">
        <v>7</v>
      </c>
      <c r="C8" s="11" t="s">
        <v>8</v>
      </c>
      <c r="D8" s="9" t="s">
        <v>9</v>
      </c>
      <c r="E8" s="113" t="s">
        <v>10</v>
      </c>
      <c r="F8" s="91"/>
      <c r="G8" s="91"/>
      <c r="H8" s="9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>
      <c r="A9" s="1"/>
      <c r="B9" s="12" t="s">
        <v>11</v>
      </c>
      <c r="C9" s="13" t="s">
        <v>12</v>
      </c>
      <c r="D9" s="9" t="s">
        <v>13</v>
      </c>
      <c r="E9" s="90" t="s">
        <v>14</v>
      </c>
      <c r="F9" s="91"/>
      <c r="G9" s="91"/>
      <c r="H9" s="9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4" t="s">
        <v>15</v>
      </c>
      <c r="C10" s="15" t="s">
        <v>16</v>
      </c>
      <c r="D10" s="16" t="s">
        <v>17</v>
      </c>
      <c r="E10" s="90" t="s">
        <v>18</v>
      </c>
      <c r="F10" s="91"/>
      <c r="G10" s="91"/>
      <c r="H10" s="9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93" t="s">
        <v>19</v>
      </c>
      <c r="C11" s="95">
        <v>1</v>
      </c>
      <c r="D11" s="97" t="s">
        <v>20</v>
      </c>
      <c r="E11" s="17" t="s">
        <v>21</v>
      </c>
      <c r="F11" s="18" t="s">
        <v>22</v>
      </c>
      <c r="G11" s="19"/>
      <c r="H11" s="98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94"/>
      <c r="C12" s="96"/>
      <c r="D12" s="96"/>
      <c r="E12" s="20" t="s">
        <v>24</v>
      </c>
      <c r="F12" s="21" t="s">
        <v>25</v>
      </c>
      <c r="G12" s="22"/>
      <c r="H12" s="9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23">
        <v>1</v>
      </c>
      <c r="D13" s="12" t="s">
        <v>27</v>
      </c>
      <c r="E13" s="100" t="s">
        <v>28</v>
      </c>
      <c r="F13" s="92"/>
      <c r="G13" s="24" t="s">
        <v>29</v>
      </c>
      <c r="H13" s="25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4" t="s">
        <v>31</v>
      </c>
      <c r="C14" s="101" t="s">
        <v>32</v>
      </c>
      <c r="D14" s="91"/>
      <c r="E14" s="91"/>
      <c r="F14" s="91"/>
      <c r="G14" s="91"/>
      <c r="H14" s="9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6" t="s">
        <v>33</v>
      </c>
      <c r="C16" s="27" t="s">
        <v>34</v>
      </c>
      <c r="D16" s="28"/>
      <c r="E16" s="28"/>
      <c r="F16" s="28"/>
      <c r="G16" s="28"/>
      <c r="H16" s="2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6" t="s">
        <v>35</v>
      </c>
      <c r="C17" s="29" t="s">
        <v>36</v>
      </c>
      <c r="D17" s="30"/>
      <c r="E17" s="30"/>
      <c r="F17" s="30"/>
      <c r="G17" s="3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6" t="s">
        <v>37</v>
      </c>
      <c r="C18" s="29" t="s">
        <v>38</v>
      </c>
      <c r="D18" s="30"/>
      <c r="E18" s="30"/>
      <c r="F18" s="30"/>
      <c r="G18" s="30"/>
      <c r="H18" s="3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2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3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4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5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6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7000000}">
          <x14:formula1>
            <xm:f>Fuente!$G$20:$G$22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.36328125" customWidth="1"/>
    <col min="2" max="2" width="37" customWidth="1"/>
    <col min="3" max="3" width="23.6328125" customWidth="1"/>
    <col min="4" max="4" width="20" customWidth="1"/>
    <col min="5" max="5" width="12.90625" customWidth="1"/>
    <col min="6" max="6" width="13.453125" customWidth="1"/>
    <col min="7" max="16" width="12.90625" customWidth="1"/>
    <col min="17" max="26" width="14.453125" customWidth="1"/>
  </cols>
  <sheetData>
    <row r="1" spans="1:26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customHeight="1">
      <c r="A2" s="31"/>
      <c r="B2" s="114"/>
      <c r="C2" s="115" t="s">
        <v>39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12" t="s">
        <v>1</v>
      </c>
      <c r="P2" s="92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0.25" customHeight="1">
      <c r="A3" s="31"/>
      <c r="B3" s="103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12" t="s">
        <v>2</v>
      </c>
      <c r="P3" s="92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4.75" customHeight="1">
      <c r="A4" s="31"/>
      <c r="B4" s="96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99"/>
      <c r="O4" s="112" t="s">
        <v>3</v>
      </c>
      <c r="P4" s="92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.75" customHeight="1">
      <c r="A5" s="31"/>
      <c r="B5" s="116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customHeight="1">
      <c r="A6" s="31"/>
      <c r="B6" s="32" t="s">
        <v>40</v>
      </c>
      <c r="C6" s="90" t="str">
        <f>IFERROR('1. Hoja de Vida'!C9,"")</f>
        <v>Ejecución Plan Institucional de Bienestar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9.5" customHeight="1">
      <c r="A7" s="31"/>
      <c r="B7" s="33" t="s">
        <v>41</v>
      </c>
      <c r="C7" s="90" t="s">
        <v>32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.75" customHeight="1">
      <c r="A8" s="31"/>
      <c r="B8" s="33" t="s">
        <v>42</v>
      </c>
      <c r="C8" s="90" t="s">
        <v>43</v>
      </c>
      <c r="D8" s="91"/>
      <c r="E8" s="91"/>
      <c r="F8" s="91"/>
      <c r="G8" s="91"/>
      <c r="H8" s="91"/>
      <c r="I8" s="91"/>
      <c r="J8" s="92"/>
      <c r="K8" s="117" t="s">
        <v>44</v>
      </c>
      <c r="L8" s="118"/>
      <c r="M8" s="119">
        <v>44561</v>
      </c>
      <c r="N8" s="91"/>
      <c r="O8" s="91"/>
      <c r="P8" s="92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customHeight="1">
      <c r="A9" s="31"/>
      <c r="B9" s="33" t="s">
        <v>45</v>
      </c>
      <c r="C9" s="90" t="s">
        <v>46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6.75" customHeight="1">
      <c r="A10" s="31"/>
      <c r="B10" s="12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.75" customHeight="1">
      <c r="A11" s="31"/>
      <c r="B11" s="121" t="s">
        <v>47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8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.75" customHeight="1">
      <c r="A12" s="31"/>
      <c r="B12" s="124" t="s">
        <v>48</v>
      </c>
      <c r="C12" s="125" t="s">
        <v>49</v>
      </c>
      <c r="D12" s="106"/>
      <c r="E12" s="123" t="s">
        <v>50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.75" customHeight="1">
      <c r="A13" s="31"/>
      <c r="B13" s="94"/>
      <c r="C13" s="110"/>
      <c r="D13" s="99"/>
      <c r="E13" s="34" t="s">
        <v>51</v>
      </c>
      <c r="F13" s="35" t="s">
        <v>52</v>
      </c>
      <c r="G13" s="35" t="s">
        <v>53</v>
      </c>
      <c r="H13" s="35" t="s">
        <v>54</v>
      </c>
      <c r="I13" s="35" t="s">
        <v>55</v>
      </c>
      <c r="J13" s="35" t="s">
        <v>56</v>
      </c>
      <c r="K13" s="35" t="s">
        <v>57</v>
      </c>
      <c r="L13" s="35" t="s">
        <v>58</v>
      </c>
      <c r="M13" s="35" t="s">
        <v>59</v>
      </c>
      <c r="N13" s="35" t="s">
        <v>60</v>
      </c>
      <c r="O13" s="35" t="s">
        <v>61</v>
      </c>
      <c r="P13" s="35" t="s">
        <v>62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45" customHeight="1">
      <c r="A14" s="31"/>
      <c r="B14" s="36" t="str">
        <f>IFERROR('1. Hoja de Vida'!F11,"")</f>
        <v>Número de actividades realizadas</v>
      </c>
      <c r="C14" s="126" t="s">
        <v>63</v>
      </c>
      <c r="D14" s="92"/>
      <c r="E14" s="37">
        <v>0</v>
      </c>
      <c r="F14" s="37">
        <v>1</v>
      </c>
      <c r="G14" s="37">
        <v>2</v>
      </c>
      <c r="H14" s="37">
        <v>1</v>
      </c>
      <c r="I14" s="37">
        <v>1</v>
      </c>
      <c r="J14" s="37">
        <v>3</v>
      </c>
      <c r="K14" s="37">
        <v>3</v>
      </c>
      <c r="L14" s="38">
        <v>4</v>
      </c>
      <c r="M14" s="38">
        <v>1</v>
      </c>
      <c r="N14" s="38">
        <v>2</v>
      </c>
      <c r="O14" s="38">
        <v>3</v>
      </c>
      <c r="P14" s="38">
        <v>3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34.5" customHeight="1">
      <c r="A15" s="31"/>
      <c r="B15" s="36" t="str">
        <f>IFERROR('1. Hoja de Vida'!F12,"")</f>
        <v>Total de Actividades programadas</v>
      </c>
      <c r="C15" s="126" t="s">
        <v>64</v>
      </c>
      <c r="D15" s="92"/>
      <c r="E15" s="39">
        <v>0</v>
      </c>
      <c r="F15" s="39">
        <v>1</v>
      </c>
      <c r="G15" s="39">
        <v>2</v>
      </c>
      <c r="H15" s="37">
        <v>1</v>
      </c>
      <c r="I15" s="37">
        <v>1</v>
      </c>
      <c r="J15" s="37">
        <v>3</v>
      </c>
      <c r="K15" s="37">
        <v>3</v>
      </c>
      <c r="L15" s="38">
        <v>4</v>
      </c>
      <c r="M15" s="38">
        <v>1</v>
      </c>
      <c r="N15" s="37">
        <v>2</v>
      </c>
      <c r="O15" s="37">
        <v>3</v>
      </c>
      <c r="P15" s="37">
        <v>3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.75" customHeight="1">
      <c r="A16" s="31"/>
      <c r="B16" s="127" t="s">
        <v>65</v>
      </c>
      <c r="C16" s="91"/>
      <c r="D16" s="92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.75" customHeight="1">
      <c r="A17" s="31"/>
      <c r="B17" s="127" t="s">
        <v>66</v>
      </c>
      <c r="C17" s="91"/>
      <c r="D17" s="92"/>
      <c r="E17" s="42"/>
      <c r="F17" s="43">
        <f t="shared" ref="F17:P17" si="0">IFERROR((F14/F15),"")</f>
        <v>1</v>
      </c>
      <c r="G17" s="43">
        <f t="shared" si="0"/>
        <v>1</v>
      </c>
      <c r="H17" s="43">
        <f t="shared" si="0"/>
        <v>1</v>
      </c>
      <c r="I17" s="43">
        <f t="shared" si="0"/>
        <v>1</v>
      </c>
      <c r="J17" s="43">
        <f t="shared" si="0"/>
        <v>1</v>
      </c>
      <c r="K17" s="43">
        <f t="shared" si="0"/>
        <v>1</v>
      </c>
      <c r="L17" s="43">
        <f t="shared" si="0"/>
        <v>1</v>
      </c>
      <c r="M17" s="43">
        <f t="shared" si="0"/>
        <v>1</v>
      </c>
      <c r="N17" s="43">
        <f t="shared" si="0"/>
        <v>1</v>
      </c>
      <c r="O17" s="43">
        <f t="shared" si="0"/>
        <v>1</v>
      </c>
      <c r="P17" s="43">
        <f t="shared" si="0"/>
        <v>1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.75" customHeight="1">
      <c r="A18" s="31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customHeight="1">
      <c r="A19" s="31"/>
      <c r="B19" s="128" t="s">
        <v>67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.75" customHeight="1">
      <c r="A20" s="31"/>
      <c r="B20" s="136" t="s">
        <v>68</v>
      </c>
      <c r="C20" s="105"/>
      <c r="D20" s="105"/>
      <c r="E20" s="105"/>
      <c r="F20" s="105"/>
      <c r="G20" s="106"/>
      <c r="H20" s="137" t="s">
        <v>69</v>
      </c>
      <c r="I20" s="91"/>
      <c r="J20" s="91"/>
      <c r="K20" s="92"/>
      <c r="L20" s="138" t="s">
        <v>70</v>
      </c>
      <c r="M20" s="91"/>
      <c r="N20" s="91"/>
      <c r="O20" s="91"/>
      <c r="P20" s="92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4" customHeight="1">
      <c r="A21" s="31"/>
      <c r="B21" s="110"/>
      <c r="C21" s="111"/>
      <c r="D21" s="111"/>
      <c r="E21" s="111"/>
      <c r="F21" s="111"/>
      <c r="G21" s="99"/>
      <c r="H21" s="47" t="s">
        <v>71</v>
      </c>
      <c r="I21" s="47" t="s">
        <v>72</v>
      </c>
      <c r="J21" s="47" t="s">
        <v>73</v>
      </c>
      <c r="K21" s="47" t="s">
        <v>43</v>
      </c>
      <c r="L21" s="48" t="s">
        <v>74</v>
      </c>
      <c r="M21" s="139" t="s">
        <v>75</v>
      </c>
      <c r="N21" s="91"/>
      <c r="O21" s="91"/>
      <c r="P21" s="92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customHeight="1">
      <c r="A22" s="31"/>
      <c r="B22" s="140" t="s">
        <v>76</v>
      </c>
      <c r="C22" s="91"/>
      <c r="D22" s="91"/>
      <c r="E22" s="91"/>
      <c r="F22" s="91"/>
      <c r="G22" s="92"/>
      <c r="H22" s="49">
        <f>IFERROR(AVERAGE(E17:G17),"")</f>
        <v>1</v>
      </c>
      <c r="I22" s="49">
        <f>IFERROR(AVERAGE(H17:J17),"")</f>
        <v>1</v>
      </c>
      <c r="J22" s="49">
        <f>IFERROR(AVERAGE(K17:M17),"")</f>
        <v>1</v>
      </c>
      <c r="K22" s="49">
        <f>IFERROR(AVERAGE(N17:P17),"")</f>
        <v>1</v>
      </c>
      <c r="L22" s="50"/>
      <c r="M22" s="131"/>
      <c r="N22" s="91"/>
      <c r="O22" s="91"/>
      <c r="P22" s="92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9.5" customHeight="1">
      <c r="A23" s="31"/>
      <c r="B23" s="140" t="s">
        <v>77</v>
      </c>
      <c r="C23" s="91"/>
      <c r="D23" s="91"/>
      <c r="E23" s="91"/>
      <c r="F23" s="91"/>
      <c r="G23" s="92"/>
      <c r="H23" s="141">
        <f>SUM(E14:P14)/SUM(E15:P15)</f>
        <v>1</v>
      </c>
      <c r="I23" s="91"/>
      <c r="J23" s="91"/>
      <c r="K23" s="92"/>
      <c r="L23" s="50"/>
      <c r="M23" s="131"/>
      <c r="N23" s="91"/>
      <c r="O23" s="91"/>
      <c r="P23" s="92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9.75" customHeight="1">
      <c r="A24" s="31"/>
      <c r="B24" s="5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52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>
      <c r="A25" s="31"/>
      <c r="B25" s="132" t="s">
        <v>78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customHeight="1">
      <c r="A26" s="31"/>
      <c r="B26" s="53" t="s">
        <v>79</v>
      </c>
      <c r="C26" s="133" t="s">
        <v>80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60" customHeight="1">
      <c r="A27" s="31"/>
      <c r="B27" s="54" t="s">
        <v>81</v>
      </c>
      <c r="C27" s="133" t="s">
        <v>82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73.5" customHeight="1">
      <c r="A28" s="31"/>
      <c r="B28" s="55" t="s">
        <v>83</v>
      </c>
      <c r="C28" s="133" t="s">
        <v>84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2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75" customHeight="1">
      <c r="A29" s="31"/>
      <c r="B29" s="54" t="s">
        <v>85</v>
      </c>
      <c r="C29" s="134" t="s">
        <v>86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2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>
      <c r="A31" s="31"/>
      <c r="B31" s="135" t="s">
        <v>87</v>
      </c>
      <c r="C31" s="92"/>
      <c r="D31" s="56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33.75" customHeight="1">
      <c r="A32" s="31"/>
      <c r="B32" s="57" t="s">
        <v>88</v>
      </c>
      <c r="C32" s="58" t="s">
        <v>89</v>
      </c>
      <c r="D32" s="59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>
      <c r="A33" s="31"/>
      <c r="B33" s="60" t="s">
        <v>90</v>
      </c>
      <c r="C33" s="61" t="s">
        <v>91</v>
      </c>
      <c r="D33" s="62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3.5" customHeight="1">
      <c r="A34" s="31"/>
      <c r="B34" s="63" t="s">
        <v>92</v>
      </c>
      <c r="C34" s="54" t="s">
        <v>93</v>
      </c>
      <c r="D34" s="64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8" customHeight="1">
      <c r="A35" s="31"/>
      <c r="B35" s="65" t="s">
        <v>94</v>
      </c>
      <c r="C35" s="54" t="s">
        <v>95</v>
      </c>
      <c r="D35" s="64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>
      <c r="A36" s="31"/>
      <c r="B36" s="66" t="s">
        <v>96</v>
      </c>
      <c r="C36" s="67" t="s">
        <v>97</v>
      </c>
      <c r="D36" s="68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customHeight="1">
      <c r="A2" s="18"/>
      <c r="B2" s="142" t="s">
        <v>98</v>
      </c>
      <c r="C2" s="14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.75" customHeight="1">
      <c r="A3" s="18"/>
      <c r="B3" s="69"/>
      <c r="C3" s="6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>
      <c r="A4" s="18"/>
      <c r="B4" s="70" t="s">
        <v>99</v>
      </c>
      <c r="C4" s="70" t="s">
        <v>100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customHeight="1">
      <c r="A5" s="18"/>
      <c r="B5" s="142" t="s">
        <v>101</v>
      </c>
      <c r="C5" s="143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>
      <c r="A6" s="18"/>
      <c r="B6" s="71" t="s">
        <v>5</v>
      </c>
      <c r="C6" s="72" t="s">
        <v>102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>
      <c r="A7" s="18"/>
      <c r="B7" s="71" t="s">
        <v>103</v>
      </c>
      <c r="C7" s="72" t="s">
        <v>102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>
      <c r="A8" s="18"/>
      <c r="B8" s="71" t="s">
        <v>104</v>
      </c>
      <c r="C8" s="72" t="s">
        <v>105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>
      <c r="A9" s="18"/>
      <c r="B9" s="71" t="s">
        <v>106</v>
      </c>
      <c r="C9" s="73" t="s">
        <v>107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>
      <c r="A10" s="18"/>
      <c r="B10" s="71" t="s">
        <v>108</v>
      </c>
      <c r="C10" s="72" t="s">
        <v>109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10.75" customHeight="1">
      <c r="A11" s="18"/>
      <c r="B11" s="71" t="s">
        <v>110</v>
      </c>
      <c r="C11" s="74" t="s">
        <v>111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>
      <c r="A12" s="18"/>
      <c r="B12" s="71" t="s">
        <v>17</v>
      </c>
      <c r="C12" s="73" t="s">
        <v>112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>
      <c r="A13" s="18"/>
      <c r="B13" s="71" t="s">
        <v>113</v>
      </c>
      <c r="C13" s="73" t="s">
        <v>114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9.5" customHeight="1">
      <c r="A14" s="18"/>
      <c r="B14" s="71" t="s">
        <v>115</v>
      </c>
      <c r="C14" s="75" t="s">
        <v>116</v>
      </c>
      <c r="D14" s="18"/>
      <c r="E14" s="18"/>
      <c r="F14" s="18"/>
      <c r="G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>
      <c r="A15" s="18"/>
      <c r="B15" s="71" t="s">
        <v>117</v>
      </c>
      <c r="C15" s="73" t="s">
        <v>118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>
      <c r="A16" s="18"/>
      <c r="B16" s="71" t="s">
        <v>119</v>
      </c>
      <c r="C16" s="73" t="s">
        <v>120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>
      <c r="A17" s="18"/>
      <c r="B17" s="71" t="s">
        <v>121</v>
      </c>
      <c r="C17" s="72" t="s">
        <v>122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>
      <c r="A18" s="18"/>
      <c r="B18" s="71" t="s">
        <v>123</v>
      </c>
      <c r="C18" s="73" t="s">
        <v>124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>
      <c r="A19" s="18"/>
      <c r="B19" s="144" t="s">
        <v>125</v>
      </c>
      <c r="C19" s="145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4.75" customHeight="1">
      <c r="A20" s="18"/>
      <c r="B20" s="71" t="s">
        <v>126</v>
      </c>
      <c r="C20" s="76" t="s">
        <v>127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4.75" customHeight="1">
      <c r="A21" s="18"/>
      <c r="B21" s="77" t="s">
        <v>44</v>
      </c>
      <c r="C21" s="78" t="s">
        <v>128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48.75" customHeight="1">
      <c r="A22" s="18"/>
      <c r="B22" s="77" t="s">
        <v>48</v>
      </c>
      <c r="C22" s="79" t="s">
        <v>129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4.75" customHeight="1">
      <c r="A23" s="18"/>
      <c r="B23" s="77" t="s">
        <v>49</v>
      </c>
      <c r="C23" s="78" t="s">
        <v>130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6.75" customHeight="1">
      <c r="A24" s="18"/>
      <c r="B24" s="77" t="s">
        <v>65</v>
      </c>
      <c r="C24" s="79" t="s">
        <v>131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4.75" customHeight="1">
      <c r="A25" s="18"/>
      <c r="B25" s="71" t="s">
        <v>132</v>
      </c>
      <c r="C25" s="78" t="s">
        <v>133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4.75" customHeight="1">
      <c r="A26" s="18"/>
      <c r="B26" s="77" t="s">
        <v>68</v>
      </c>
      <c r="C26" s="78" t="s">
        <v>134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>
      <c r="A27" s="18"/>
      <c r="B27" s="142" t="s">
        <v>135</v>
      </c>
      <c r="C27" s="14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8" customHeight="1">
      <c r="A28" s="18"/>
      <c r="B28" s="71" t="s">
        <v>136</v>
      </c>
      <c r="C28" s="73" t="s">
        <v>137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80" t="s">
        <v>103</v>
      </c>
      <c r="B2" s="80" t="s">
        <v>104</v>
      </c>
    </row>
    <row r="3" spans="1:2" ht="15.75" customHeight="1">
      <c r="A3" s="81" t="s">
        <v>138</v>
      </c>
      <c r="B3" s="81" t="s">
        <v>138</v>
      </c>
    </row>
    <row r="4" spans="1:2" ht="15.75" customHeight="1">
      <c r="A4" s="82" t="s">
        <v>139</v>
      </c>
      <c r="B4" s="82" t="s">
        <v>140</v>
      </c>
    </row>
    <row r="5" spans="1:2" ht="15.75" customHeight="1">
      <c r="A5" s="82" t="s">
        <v>141</v>
      </c>
      <c r="B5" s="82" t="s">
        <v>142</v>
      </c>
    </row>
    <row r="6" spans="1:2" ht="15.75" customHeight="1">
      <c r="A6" s="82" t="s">
        <v>143</v>
      </c>
      <c r="B6" s="82" t="s">
        <v>144</v>
      </c>
    </row>
    <row r="7" spans="1:2" ht="15.75" customHeight="1">
      <c r="A7" s="82" t="s">
        <v>145</v>
      </c>
      <c r="B7" s="82" t="s">
        <v>146</v>
      </c>
    </row>
    <row r="8" spans="1:2" ht="15.75" customHeight="1">
      <c r="A8" s="82" t="s">
        <v>147</v>
      </c>
      <c r="B8" s="82" t="s">
        <v>148</v>
      </c>
    </row>
    <row r="9" spans="1:2" ht="15.75" customHeight="1">
      <c r="A9" s="82" t="s">
        <v>8</v>
      </c>
      <c r="B9" s="82" t="s">
        <v>10</v>
      </c>
    </row>
    <row r="10" spans="1:2" ht="15.75" customHeight="1">
      <c r="A10" s="82" t="s">
        <v>149</v>
      </c>
      <c r="B10" s="82" t="s">
        <v>150</v>
      </c>
    </row>
    <row r="11" spans="1:2" ht="15.75" customHeight="1">
      <c r="A11" s="82" t="s">
        <v>151</v>
      </c>
      <c r="B11" s="82" t="s">
        <v>152</v>
      </c>
    </row>
    <row r="12" spans="1:2" ht="15.75" customHeight="1">
      <c r="A12" s="83" t="s">
        <v>153</v>
      </c>
      <c r="B12" s="82" t="s">
        <v>154</v>
      </c>
    </row>
    <row r="13" spans="1:2" ht="15.75" customHeight="1">
      <c r="A13" s="83" t="s">
        <v>155</v>
      </c>
      <c r="B13" s="82" t="s">
        <v>156</v>
      </c>
    </row>
    <row r="14" spans="1:2" ht="15.75" customHeight="1">
      <c r="A14" s="83" t="s">
        <v>157</v>
      </c>
      <c r="B14" s="82" t="s">
        <v>158</v>
      </c>
    </row>
    <row r="15" spans="1:2" ht="15.75" customHeight="1">
      <c r="A15" s="83" t="s">
        <v>159</v>
      </c>
      <c r="B15" s="82" t="s">
        <v>160</v>
      </c>
    </row>
    <row r="16" spans="1:2" ht="15.75" customHeight="1">
      <c r="A16" s="83" t="s">
        <v>161</v>
      </c>
      <c r="B16" s="82" t="s">
        <v>162</v>
      </c>
    </row>
    <row r="17" spans="1:7" ht="15.75" customHeight="1">
      <c r="A17" s="83" t="s">
        <v>163</v>
      </c>
      <c r="B17" s="82" t="s">
        <v>164</v>
      </c>
    </row>
    <row r="18" spans="1:7" ht="15.75" customHeight="1"/>
    <row r="19" spans="1:7" ht="15.75" customHeight="1">
      <c r="A19" s="84" t="s">
        <v>123</v>
      </c>
      <c r="B19" s="84" t="s">
        <v>165</v>
      </c>
      <c r="D19" s="84" t="s">
        <v>166</v>
      </c>
      <c r="G19" s="85" t="s">
        <v>119</v>
      </c>
    </row>
    <row r="20" spans="1:7" ht="15.75" customHeight="1">
      <c r="A20" s="81" t="s">
        <v>138</v>
      </c>
      <c r="B20" s="81" t="s">
        <v>138</v>
      </c>
      <c r="D20" s="81" t="s">
        <v>138</v>
      </c>
      <c r="G20" s="81" t="s">
        <v>138</v>
      </c>
    </row>
    <row r="21" spans="1:7" ht="15.75" customHeight="1">
      <c r="A21" s="86" t="s">
        <v>167</v>
      </c>
      <c r="B21" s="86" t="s">
        <v>30</v>
      </c>
      <c r="D21" s="86" t="s">
        <v>16</v>
      </c>
      <c r="G21" s="86" t="s">
        <v>28</v>
      </c>
    </row>
    <row r="22" spans="1:7" ht="15.75" customHeight="1">
      <c r="A22" s="86" t="s">
        <v>32</v>
      </c>
      <c r="B22" s="86" t="s">
        <v>168</v>
      </c>
      <c r="D22" s="86" t="s">
        <v>169</v>
      </c>
      <c r="G22" s="86" t="s">
        <v>170</v>
      </c>
    </row>
    <row r="23" spans="1:7" ht="15.75" customHeight="1">
      <c r="A23" s="86" t="s">
        <v>171</v>
      </c>
      <c r="B23" s="86" t="s">
        <v>172</v>
      </c>
      <c r="D23" s="86" t="s">
        <v>173</v>
      </c>
    </row>
    <row r="24" spans="1:7" ht="15.75" customHeight="1">
      <c r="A24" s="86" t="s">
        <v>174</v>
      </c>
      <c r="B24" s="86" t="s">
        <v>175</v>
      </c>
      <c r="D24" s="86" t="s">
        <v>176</v>
      </c>
    </row>
    <row r="25" spans="1:7" ht="15.75" customHeight="1">
      <c r="A25" s="86" t="s">
        <v>177</v>
      </c>
      <c r="B25" s="86" t="s">
        <v>178</v>
      </c>
      <c r="D25" s="86" t="s">
        <v>179</v>
      </c>
    </row>
    <row r="26" spans="1:7" ht="15.75" customHeight="1">
      <c r="A26" s="86" t="s">
        <v>180</v>
      </c>
      <c r="B26" s="86" t="s">
        <v>181</v>
      </c>
    </row>
    <row r="27" spans="1:7" ht="15.75" customHeight="1">
      <c r="A27" s="86" t="s">
        <v>182</v>
      </c>
    </row>
    <row r="28" spans="1:7" ht="15.75" customHeight="1">
      <c r="A28" s="86" t="s">
        <v>183</v>
      </c>
      <c r="B28" s="84" t="s">
        <v>17</v>
      </c>
      <c r="D28" s="85" t="s">
        <v>184</v>
      </c>
    </row>
    <row r="29" spans="1:7" ht="15.75" customHeight="1">
      <c r="A29" s="86" t="s">
        <v>185</v>
      </c>
      <c r="B29" s="81" t="s">
        <v>138</v>
      </c>
      <c r="D29" s="81" t="s">
        <v>138</v>
      </c>
    </row>
    <row r="30" spans="1:7" ht="15.75" customHeight="1">
      <c r="A30" s="86" t="s">
        <v>186</v>
      </c>
      <c r="B30" s="86" t="s">
        <v>18</v>
      </c>
      <c r="D30" s="87" t="s">
        <v>187</v>
      </c>
    </row>
    <row r="31" spans="1:7" ht="15.75" customHeight="1">
      <c r="B31" s="86" t="s">
        <v>188</v>
      </c>
      <c r="D31" s="88" t="s">
        <v>189</v>
      </c>
    </row>
    <row r="32" spans="1:7" ht="15.75" customHeight="1">
      <c r="B32" s="86" t="s">
        <v>91</v>
      </c>
      <c r="D32" s="88" t="s">
        <v>190</v>
      </c>
    </row>
    <row r="33" spans="1:4" ht="15.75" customHeight="1">
      <c r="A33" s="84" t="s">
        <v>191</v>
      </c>
      <c r="B33" s="84" t="s">
        <v>192</v>
      </c>
      <c r="D33" s="89" t="s">
        <v>193</v>
      </c>
    </row>
    <row r="34" spans="1:4" ht="15.75" customHeight="1">
      <c r="A34" s="81" t="s">
        <v>138</v>
      </c>
      <c r="B34" s="81" t="s">
        <v>138</v>
      </c>
      <c r="D34" s="88" t="s">
        <v>194</v>
      </c>
    </row>
    <row r="35" spans="1:4" ht="15.75" customHeight="1">
      <c r="A35" s="86" t="s">
        <v>71</v>
      </c>
      <c r="B35" s="86" t="s">
        <v>195</v>
      </c>
      <c r="D35" s="88" t="s">
        <v>196</v>
      </c>
    </row>
    <row r="36" spans="1:4" ht="15.75" customHeight="1">
      <c r="A36" s="86" t="s">
        <v>197</v>
      </c>
      <c r="B36" s="86" t="s">
        <v>198</v>
      </c>
      <c r="D36" s="88" t="s">
        <v>199</v>
      </c>
    </row>
    <row r="37" spans="1:4" ht="15.75" customHeight="1">
      <c r="A37" s="86" t="s">
        <v>73</v>
      </c>
      <c r="D37" s="88" t="s">
        <v>200</v>
      </c>
    </row>
    <row r="38" spans="1:4" ht="15.75" customHeight="1">
      <c r="A38" s="86" t="s">
        <v>43</v>
      </c>
      <c r="D38" s="89" t="s">
        <v>201</v>
      </c>
    </row>
    <row r="39" spans="1:4" ht="15.75" customHeight="1">
      <c r="D39" s="88" t="s">
        <v>6</v>
      </c>
    </row>
    <row r="40" spans="1:4" ht="15.75" customHeight="1">
      <c r="D40" s="88" t="s">
        <v>202</v>
      </c>
    </row>
    <row r="41" spans="1:4" ht="15.75" customHeight="1">
      <c r="D41" s="89" t="s">
        <v>203</v>
      </c>
    </row>
    <row r="42" spans="1:4" ht="15.75" customHeight="1">
      <c r="D42" s="88" t="s">
        <v>204</v>
      </c>
    </row>
    <row r="43" spans="1:4" ht="15.75" customHeight="1">
      <c r="D43" s="88" t="s">
        <v>205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2022-01-17T13:08:05Z</dcterms:created>
  <dcterms:modified xsi:type="dcterms:W3CDTF">2022-01-17T13:08:05Z</dcterms:modified>
</cp:coreProperties>
</file>