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idtserver\COMPARTIDA PLANEACION Y SISTEMAS\2021\INDICADORES DE GESTION\DICIEMBRE 2021\GESTION DE DESTINO\"/>
    </mc:Choice>
  </mc:AlternateContent>
  <xr:revisionPtr revIDLastSave="0" documentId="8_{2076640D-ABDD-45E5-B127-DFE3E9B14DBF}" xr6:coauthVersionLast="47" xr6:coauthVersionMax="47" xr10:uidLastSave="{00000000-0000-0000-0000-000000000000}"/>
  <bookViews>
    <workbookView xWindow="-108" yWindow="-108" windowWidth="19416" windowHeight="10416" activeTab="1" xr2:uid="{00000000-000D-0000-FFFF-FFFF00000000}"/>
  </bookViews>
  <sheets>
    <sheet name="1. Hoja de Vida" sheetId="1" r:id="rId1"/>
    <sheet name="2. Seguimiento y Análisis" sheetId="2" r:id="rId2"/>
    <sheet name="Intructivo" sheetId="3" r:id="rId3"/>
    <sheet name="Fuente" sheetId="4"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22" i="2" l="1"/>
  <c r="H22" i="2"/>
  <c r="P17" i="2"/>
  <c r="O17" i="2"/>
  <c r="N17" i="2"/>
  <c r="L17" i="2"/>
  <c r="J17" i="2"/>
  <c r="I17" i="2"/>
  <c r="H17" i="2"/>
  <c r="I22" i="2" s="1"/>
  <c r="G17" i="2"/>
  <c r="E17" i="2"/>
  <c r="B15" i="2"/>
  <c r="M14" i="2"/>
  <c r="M17" i="2" s="1"/>
  <c r="L14" i="2"/>
  <c r="K14" i="2"/>
  <c r="K17" i="2" s="1"/>
  <c r="J22" i="2" s="1"/>
  <c r="B14" i="2"/>
  <c r="C6" i="2"/>
  <c r="H23" i="2" l="1"/>
</calcChain>
</file>

<file path=xl/sharedStrings.xml><?xml version="1.0" encoding="utf-8"?>
<sst xmlns="http://schemas.openxmlformats.org/spreadsheetml/2006/main" count="247" uniqueCount="207">
  <si>
    <t>HOJA DE VIDA INDICADOR</t>
  </si>
  <si>
    <t>Código: DE-F06</t>
  </si>
  <si>
    <t>Versión: 7</t>
  </si>
  <si>
    <t>Fecha: 26/08/2020</t>
  </si>
  <si>
    <t>IDENTIFICACIÓN</t>
  </si>
  <si>
    <t>Objetivo estratégico: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</si>
  <si>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</si>
  <si>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Proceso:</t>
  </si>
  <si>
    <t>04.-Gestión de destino competitivo y sostenible</t>
  </si>
  <si>
    <t>Objetivo del proceso:</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</si>
  <si>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</si>
  <si>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Nombre del Indicador:</t>
  </si>
  <si>
    <t>Eficacia en el número de personas sensibilizadas en cultura y responsabilidad turística</t>
  </si>
  <si>
    <t>Objetivo del indicador:</t>
  </si>
  <si>
    <t>Medir el número de presonas sensibilizadas en cultura y responsabilidad turística.</t>
  </si>
  <si>
    <t>Tipo:</t>
  </si>
  <si>
    <t>De eficacia</t>
  </si>
  <si>
    <t>Tendencia</t>
  </si>
  <si>
    <t>Positiva</t>
  </si>
  <si>
    <t>Línea base:</t>
  </si>
  <si>
    <t>N.A.</t>
  </si>
  <si>
    <t>Fórmula:</t>
  </si>
  <si>
    <t>Numerador</t>
  </si>
  <si>
    <t>No. de personas sensibilizadas</t>
  </si>
  <si>
    <t>x 100</t>
  </si>
  <si>
    <t>Denominador</t>
  </si>
  <si>
    <t>No. de personas programadas a sensibilizar</t>
  </si>
  <si>
    <t>Meta:</t>
  </si>
  <si>
    <t>Unidad de Medida:</t>
  </si>
  <si>
    <t>Porcentaje</t>
  </si>
  <si>
    <t>Frecuencia de Medición:</t>
  </si>
  <si>
    <t>Trimestral</t>
  </si>
  <si>
    <t>Responsable:</t>
  </si>
  <si>
    <t>Subdirector(a) de Gestión del Destino</t>
  </si>
  <si>
    <t>Elaboró:</t>
  </si>
  <si>
    <t>Camila Benítez, Profesional Universitario, Subdirección de Gestión de Destino</t>
  </si>
  <si>
    <t>Revisó:</t>
  </si>
  <si>
    <t>Kattia Pinzón, Profesional Contratista, Subdirección de Gestión de Destino</t>
  </si>
  <si>
    <t>Aprobó:</t>
  </si>
  <si>
    <t>Andrés Clavijo Rangel, Subdirector de Gestión de Destino</t>
  </si>
  <si>
    <t>SEGUIMIENTO Y ANÁLISIS DEL INDICADOR</t>
  </si>
  <si>
    <t>Nombre del indicador:</t>
  </si>
  <si>
    <t>Responsable de diligenciamiento:</t>
  </si>
  <si>
    <t>Periodo reportado:</t>
  </si>
  <si>
    <t>Trimestre III</t>
  </si>
  <si>
    <t>Fecha de reporte:</t>
  </si>
  <si>
    <t>Fuente de información:</t>
  </si>
  <si>
    <t>Registro consolidado de Cultura Turística</t>
  </si>
  <si>
    <t>SEGUIMIENTO</t>
  </si>
  <si>
    <t xml:space="preserve">Variables de la fórmula </t>
  </si>
  <si>
    <t>Definición</t>
  </si>
  <si>
    <t>Resultados</t>
  </si>
  <si>
    <t>Ene.</t>
  </si>
  <si>
    <t>Feb.</t>
  </si>
  <si>
    <t>Mar.</t>
  </si>
  <si>
    <t>Abr.</t>
  </si>
  <si>
    <t>May.</t>
  </si>
  <si>
    <t>Jun.</t>
  </si>
  <si>
    <t>Jul.</t>
  </si>
  <si>
    <t>Ago.</t>
  </si>
  <si>
    <t>Sept.</t>
  </si>
  <si>
    <t>Oct.</t>
  </si>
  <si>
    <t>Nov.</t>
  </si>
  <si>
    <t>Dic.</t>
  </si>
  <si>
    <t>Número de personas sensibilizadas a través de las estrategias de cultura y responsabilidad turística, tales como apropiación de ciudad, Colegios Amigos del Turismo, turismo incluyente y accesible, turismo responsable e inclusión de poblaciones.</t>
  </si>
  <si>
    <t>Número de personas programadas a sensibilizar a través de las estrategias de cultura y responsabilidad turística, tales como apropiación de ciudad, Colegios Amigos del Turismo, turismo incluyente y accesible, turismo responsable e inclusión de poblaciones.</t>
  </si>
  <si>
    <t>Constante (Si aplica)</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</si>
  <si>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</si>
  <si>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</si>
  <si>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</si>
  <si>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</si>
  <si>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</si>
  <si>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</si>
  <si>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</si>
  <si>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</si>
  <si>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</si>
  <si>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</si>
  <si>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</si>
  <si>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NO</t>
  </si>
  <si>
    <t>Cumplimiento versus a la meta</t>
  </si>
  <si>
    <t>ANÁLISIS DEL COMPORTAMIENTO DEL INDICADOR</t>
  </si>
  <si>
    <t>Trimestre I:</t>
  </si>
  <si>
    <t>Teniendo en cuenta que los contratos de prestación de servicios de los profesionales responsables de realizar las actividades de capacitación y sensibilización, fueron suscritos y legalizados al final del mes de febrero (a partir del 22), no fue posible realizar las actividades de sensibilización y capacitación previstas para dicho mes, por lo cual se proyecta su realización en los meses siguientes, garantizando el cumplimiento total de la meta anual.
En el mes de marzo, se logra sensibilizar en Apropiación de Ciudad a 435 beneficiarios entre los que se encuentran 221 conductores de taxi, 115 funcionarios Distritales, 49 estudiantes universitarios y 50 mujeres. Con este resultado, se obtiene un resultado del 105% sobre lo programado para el primer trimestre de la vigencia, teniendo en cuenta el gran interés de las poblaciones beneficiarias en acceder a la mencionada sensibilización.</t>
  </si>
  <si>
    <t>Trimestre II:</t>
  </si>
  <si>
    <t>En el segundo trimestre del 2021 en Cultura y Responsabilidad Turística, desde las siguientes estragias:
*Apropiación de Ciudad: Charlas enfocadas a relaciones humanas, servicio al cliente y apropiación de ciudad dirigidas a taxistas, sobre cultura turística en general dirigida a estudiantes de hotelería y turismo, y sobre Bogotá y la oferta del IDT a funcionarios públicos. En el mes de junio en alianza con el DASC se dicta a funcionarios de diversas entidades una charla sobre su rol como anfitriones de ciudad.
*Turismo Accesible: durante el evento del 29 de junio, se realizaron conversatorios sobre La Inclusión como principio de Turismo y La Inclusión Social en el Turismo.</t>
  </si>
  <si>
    <t>Trimestre III:</t>
  </si>
  <si>
    <t>En el mes de julio, se reportan asistencia desde 3 estrategias:
*Apropiación de ciudad: se realizaron charla dirigidas a taxistas, a miembros de los diversos hoteles de la cadena hotelera NHS, a prestadores de servicios turísticos de Melgar, a poblaciones especiales (población con discapacidad y a ciudadanos de Bosa) y funcionarios públicos.
*Turismo Incluyente: Tuvieron sensibilizaciones miembros de la Mesa Museos Bogotá, Presataodres de servicios de Melgar, miembros de las plazas de mercado, taxistas y funcionarios de Melgar.
*Cátedra Amigos del Colegio: En el mes de julio se realizaron dos sesiones a las que en total asistieron 448 personas entre estudiantes (405) y profesorado (43)
En el mes de agosto, se reporta las siguientes estrategias:
* Educación para el Turismo: 68 estudiantes vinculados a la Cátedra.
* Apropaición de Ciudad: Taxistas (72) , Funcionarios (56), pST (17) y otras poblaciones especiales (39)
* Turismo Accesible: 14 personas de la Fundación San Mauricio
En el mes de septiembre, se reportan sensibilizaciones por las siguientes estrategias:
* Eduación Para el Turismo: 100 estudiantes de la cátedra.
* Apropiación de Ciudad: Taxistas (64), PST (13), Estudiantes (97) y Personas con discapaciodad física (33)
* Turismo Accesible: Funcionarios (40) y Estudiantes (34).</t>
  </si>
  <si>
    <t>Trimestre IV:</t>
  </si>
  <si>
    <t>En el mes de octubre, se reportan 277 personas sensibilizadas así:
*Apropiación de ciudad: Taxistas (104), funcionarios (21), estudiantes (20), PST (8), otras poblaciones (96)
*Turismo incluyente y accesible: Estudiantes (17), funcionarios de plazas de mercado (11)
En el mes de noviembre, se reportaron 209 personas sensibilizadas así:
*Apropiación de ciudad: Taxistas (183), otras poblaciones (9)
*Turismo incluyente y accesible: Informadores de PIT (9), PST y conexos (8)
En el mes de diciembre, se reportaron 12 personas sensibilizadas así:
*Apropiación de ciudad: Taxistas (12)</t>
  </si>
  <si>
    <t>Rangos de gestión</t>
  </si>
  <si>
    <t>Identificador</t>
  </si>
  <si>
    <t>Nivel de cumplimiento</t>
  </si>
  <si>
    <t>No programado</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</si>
  <si>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</si>
  <si>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</si>
  <si>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</si>
  <si>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</si>
  <si>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</si>
  <si>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</si>
  <si>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</si>
  <si>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</si>
  <si>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</si>
  <si>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</si>
  <si>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</si>
  <si>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</si>
  <si>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</si>
  <si>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</si>
  <si>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</si>
  <si>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</si>
  <si>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</si>
  <si>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</si>
  <si>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</si>
  <si>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</si>
  <si>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</si>
  <si>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</si>
  <si>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</si>
  <si>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</si>
  <si>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</si>
  <si>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</si>
  <si>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</si>
  <si>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</si>
  <si>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</si>
  <si>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</si>
  <si>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</si>
  <si>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</si>
  <si>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</si>
  <si>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</si>
  <si>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</si>
  <si>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</si>
  <si>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</si>
  <si>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</si>
  <si>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</si>
  <si>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</si>
  <si>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</si>
  <si>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</si>
  <si>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</si>
  <si>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</si>
  <si>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</si>
  <si>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</si>
  <si>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</si>
  <si>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</si>
  <si>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</si>
  <si>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</si>
  <si>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</si>
  <si>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</si>
  <si>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</si>
  <si>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</si>
  <si>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</si>
  <si>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</si>
  <si>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</si>
  <si>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</si>
  <si>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</si>
  <si>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</si>
  <si>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</si>
  <si>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</si>
  <si>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</si>
  <si>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</si>
  <si>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</si>
  <si>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</si>
  <si>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</si>
  <si>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</si>
  <si>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</si>
  <si>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</si>
  <si>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</si>
  <si>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</si>
  <si>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</si>
  <si>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</si>
  <si>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</si>
  <si>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</si>
  <si>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</si>
  <si>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Subdirector(a) Corporativo y de Control Disciplinario</t>
  </si>
  <si>
    <t>Bimestral</t>
  </si>
  <si>
    <t>De eficiencia</t>
  </si>
  <si>
    <t>Número</t>
  </si>
  <si>
    <t>Subdirector(a) de Promoción y Mercadeo</t>
  </si>
  <si>
    <t>De efectividad</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</si>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</sst>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19">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b/>
      <sz val="11"/>
      <color theme="1"/>
      <name val="Calibri"/>
    </font>
    <font>
      <sz val="12"/>
      <color theme="1"/>
      <name val="Calibri"/>
    </font>
    <font>
      <sz val="11"/>
      <color theme="1"/>
      <name val="Calibri"/>
    </font>
    <font>
      <b/>
      <sz val="12"/>
      <color theme="1"/>
      <name val="Calibri"/>
    </font>
    <font>
      <b/>
      <u/>
      <sz val="10"/>
      <color rgb="FF222222"/>
      <name val="Times New Roman"/>
    </font>
    <font>
      <b/>
      <u/>
      <sz val="10"/>
      <color rgb="FF00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6">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8" fillId="2" borderId="22" xfId="0" applyFont="1" applyFill="1" applyBorder="1" applyAlignment="1">
      <alignment horizontal="left" vertical="center" wrapText="1"/>
    </xf>
    <xf numFmtId="9" fontId="7" fillId="3" borderId="15" xfId="0" applyNumberFormat="1" applyFont="1" applyFill="1" applyBorder="1" applyAlignment="1">
      <alignment horizontal="lef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3" xfId="0" applyFont="1" applyFill="1" applyBorder="1" applyAlignment="1">
      <alignment horizontal="left"/>
    </xf>
    <xf numFmtId="0" fontId="10" fillId="3" borderId="24" xfId="0" applyFont="1" applyFill="1" applyBorder="1"/>
    <xf numFmtId="0" fontId="11" fillId="3" borderId="24" xfId="0" applyFont="1" applyFill="1" applyBorder="1"/>
    <xf numFmtId="0" fontId="10" fillId="3" borderId="25" xfId="0" applyFont="1" applyFill="1" applyBorder="1" applyAlignment="1"/>
    <xf numFmtId="0" fontId="11" fillId="3" borderId="25" xfId="0" applyFont="1" applyFill="1" applyBorder="1"/>
    <xf numFmtId="0" fontId="10" fillId="3" borderId="25" xfId="0" applyFont="1" applyFill="1" applyBorder="1"/>
    <xf numFmtId="0" fontId="9" fillId="0" borderId="0" xfId="0" applyFont="1"/>
    <xf numFmtId="0" fontId="6" fillId="2" borderId="18" xfId="0" applyFont="1" applyFill="1" applyBorder="1" applyAlignment="1">
      <alignment vertical="center" wrapText="1"/>
    </xf>
    <xf numFmtId="0" fontId="6" fillId="2" borderId="22"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9" fillId="0" borderId="5" xfId="0" applyFont="1" applyBorder="1" applyAlignment="1">
      <alignment horizontal="left" vertical="center" wrapText="1"/>
    </xf>
    <xf numFmtId="2" fontId="9" fillId="0" borderId="6" xfId="0" applyNumberFormat="1" applyFont="1" applyBorder="1" applyAlignment="1">
      <alignment horizontal="center" vertical="center"/>
    </xf>
    <xf numFmtId="2" fontId="9" fillId="0" borderId="6" xfId="0" applyNumberFormat="1" applyFont="1" applyBorder="1" applyAlignment="1">
      <alignment horizontal="center" vertical="center"/>
    </xf>
    <xf numFmtId="1" fontId="9" fillId="0" borderId="6" xfId="0" applyNumberFormat="1" applyFont="1" applyBorder="1" applyAlignment="1">
      <alignment horizontal="center" vertical="center"/>
    </xf>
    <xf numFmtId="1" fontId="9" fillId="0" borderId="6" xfId="0" applyNumberFormat="1" applyFont="1" applyBorder="1" applyAlignment="1">
      <alignment horizontal="center" vertical="center"/>
    </xf>
    <xf numFmtId="2" fontId="9" fillId="0" borderId="0" xfId="0" applyNumberFormat="1" applyFont="1"/>
    <xf numFmtId="2" fontId="9" fillId="0" borderId="18"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0" xfId="0" applyNumberFormat="1" applyFont="1"/>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0" xfId="0" applyFont="1"/>
    <xf numFmtId="0" fontId="7" fillId="0" borderId="9" xfId="0" applyFont="1" applyBorder="1"/>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165" fontId="7" fillId="0" borderId="18" xfId="0" applyNumberFormat="1" applyFont="1" applyBorder="1" applyAlignment="1">
      <alignment horizontal="center" vertical="center"/>
    </xf>
    <xf numFmtId="0" fontId="8" fillId="3" borderId="23" xfId="0" applyFont="1" applyFill="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top" wrapText="1"/>
    </xf>
    <xf numFmtId="0" fontId="8" fillId="3" borderId="23"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3" fillId="0" borderId="0" xfId="0" applyFont="1" applyAlignment="1">
      <alignment horizontal="center" vertical="center" wrapText="1"/>
    </xf>
    <xf numFmtId="0" fontId="14" fillId="0" borderId="0" xfId="0" applyFont="1" applyAlignment="1">
      <alignment horizontal="left" vertical="center"/>
    </xf>
    <xf numFmtId="0" fontId="14" fillId="0" borderId="0" xfId="0" applyFont="1"/>
    <xf numFmtId="0" fontId="15" fillId="0" borderId="0" xfId="0" applyFont="1"/>
    <xf numFmtId="0" fontId="13" fillId="0" borderId="0" xfId="0" applyFont="1" applyAlignment="1">
      <alignment horizontal="left" vertical="center" wrapText="1"/>
    </xf>
    <xf numFmtId="0" fontId="16" fillId="0" borderId="0" xfId="0" applyFont="1"/>
    <xf numFmtId="0" fontId="17" fillId="0" borderId="0" xfId="0" applyFont="1"/>
    <xf numFmtId="0" fontId="2" fillId="0" borderId="0" xfId="0" applyFont="1"/>
    <xf numFmtId="0" fontId="18" fillId="0" borderId="0" xfId="0" applyFont="1"/>
    <xf numFmtId="0" fontId="2" fillId="0" borderId="1" xfId="0" applyFont="1" applyBorder="1" applyAlignment="1">
      <alignment horizontal="center"/>
    </xf>
    <xf numFmtId="0" fontId="4" fillId="0" borderId="7" xfId="0" applyFont="1" applyBorder="1"/>
    <xf numFmtId="0" fontId="4" fillId="0" borderId="10"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4" fillId="0" borderId="13" xfId="0" applyFont="1" applyBorder="1"/>
    <xf numFmtId="0" fontId="5" fillId="0" borderId="5" xfId="0" applyFont="1" applyBorder="1" applyAlignment="1"/>
    <xf numFmtId="0" fontId="4" fillId="0" borderId="6" xfId="0" applyFont="1" applyBorder="1"/>
    <xf numFmtId="0" fontId="7" fillId="3" borderId="19" xfId="0" applyFont="1" applyFill="1" applyBorder="1" applyAlignment="1">
      <alignment horizontal="left" vertical="center" wrapText="1"/>
    </xf>
    <xf numFmtId="0" fontId="4" fillId="0" borderId="14" xfId="0" applyFont="1" applyBorder="1"/>
    <xf numFmtId="0" fontId="7" fillId="3" borderId="5" xfId="0" applyFont="1" applyFill="1" applyBorder="1" applyAlignment="1">
      <alignment horizontal="left" vertical="center" wrapText="1"/>
    </xf>
    <xf numFmtId="0" fontId="7" fillId="0" borderId="5" xfId="0" applyFont="1" applyBorder="1" applyAlignment="1">
      <alignment horizontal="left" vertical="center" wrapText="1"/>
    </xf>
    <xf numFmtId="0" fontId="9" fillId="3" borderId="5" xfId="0" applyFont="1" applyFill="1" applyBorder="1" applyAlignment="1">
      <alignment horizontal="center" vertical="center" wrapText="1"/>
    </xf>
    <xf numFmtId="0" fontId="7" fillId="0" borderId="5" xfId="0" applyFont="1" applyBorder="1" applyAlignment="1">
      <alignment horizontal="left" vertical="center"/>
    </xf>
    <xf numFmtId="0" fontId="8" fillId="2" borderId="20" xfId="0" applyFont="1" applyFill="1" applyBorder="1" applyAlignment="1">
      <alignment horizontal="left" vertical="center" wrapText="1"/>
    </xf>
    <xf numFmtId="0" fontId="4" fillId="0" borderId="21" xfId="0" applyFont="1" applyBorder="1"/>
    <xf numFmtId="9" fontId="7" fillId="0" borderId="1" xfId="0" applyNumberFormat="1" applyFont="1" applyBorder="1" applyAlignment="1">
      <alignment horizontal="left" vertical="center"/>
    </xf>
    <xf numFmtId="0" fontId="8" fillId="2" borderId="1" xfId="0" applyFont="1" applyFill="1" applyBorder="1" applyAlignment="1">
      <alignment horizontal="left"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xf>
    <xf numFmtId="0" fontId="12" fillId="0" borderId="2" xfId="0" applyFont="1" applyBorder="1" applyAlignment="1">
      <alignment horizontal="center"/>
    </xf>
    <xf numFmtId="0" fontId="5" fillId="0" borderId="5" xfId="0" applyFont="1" applyBorder="1"/>
    <xf numFmtId="0" fontId="9" fillId="0" borderId="2" xfId="0" applyFont="1" applyBorder="1" applyAlignment="1">
      <alignment horizontal="center"/>
    </xf>
    <xf numFmtId="0" fontId="6" fillId="4" borderId="26" xfId="0" applyFont="1" applyFill="1" applyBorder="1" applyAlignment="1">
      <alignment horizontal="left" vertical="center" wrapText="1"/>
    </xf>
    <xf numFmtId="0" fontId="4" fillId="0" borderId="27" xfId="0" applyFont="1" applyBorder="1"/>
    <xf numFmtId="164"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6" xfId="0" applyFont="1" applyFill="1" applyBorder="1" applyAlignment="1">
      <alignment horizontal="center"/>
    </xf>
    <xf numFmtId="0" fontId="4" fillId="0" borderId="28" xfId="0" applyFont="1" applyBorder="1"/>
    <xf numFmtId="0" fontId="8" fillId="5" borderId="19" xfId="0" applyFont="1" applyFill="1" applyBorder="1" applyAlignment="1">
      <alignment horizontal="center" vertical="center"/>
    </xf>
    <xf numFmtId="0" fontId="8" fillId="5" borderId="2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7" fillId="0" borderId="5" xfId="0" applyFont="1" applyBorder="1" applyAlignment="1">
      <alignment horizontal="left" vertical="top" wrapText="1"/>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4" borderId="33" xfId="0" applyFont="1" applyFill="1" applyBorder="1" applyAlignment="1">
      <alignment horizontal="center"/>
    </xf>
    <xf numFmtId="0" fontId="4" fillId="0" borderId="34" xfId="0" applyFont="1" applyBorder="1"/>
    <xf numFmtId="0" fontId="6"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topLeftCell="A7" workbookViewId="0"/>
  </sheetViews>
  <sheetFormatPr baseColWidth="10" defaultColWidth="11.1796875" defaultRowHeight="15" customHeight="1"/>
  <cols>
    <col min="1" max="1" width="2.08984375" customWidth="1"/>
    <col min="2" max="2" width="21.36328125" customWidth="1"/>
    <col min="3" max="3" width="28.36328125" customWidth="1"/>
    <col min="4" max="4" width="22.6328125" customWidth="1"/>
    <col min="5" max="5" width="13.08984375" customWidth="1"/>
    <col min="6" max="6" width="9.08984375" customWidth="1"/>
    <col min="7" max="7" width="22.36328125" customWidth="1"/>
    <col min="8" max="26" width="11.45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8.75" customHeight="1">
      <c r="A2" s="1"/>
      <c r="B2" s="89"/>
      <c r="C2" s="92" t="s">
        <v>0</v>
      </c>
      <c r="D2" s="93"/>
      <c r="E2" s="93"/>
      <c r="F2" s="94"/>
      <c r="G2" s="101" t="s">
        <v>1</v>
      </c>
      <c r="H2" s="102"/>
      <c r="I2" s="1"/>
      <c r="J2" s="1"/>
      <c r="K2" s="1"/>
      <c r="L2" s="1"/>
      <c r="M2" s="1"/>
      <c r="N2" s="1"/>
      <c r="O2" s="1"/>
      <c r="P2" s="1"/>
      <c r="Q2" s="1"/>
      <c r="R2" s="1"/>
      <c r="S2" s="1"/>
      <c r="T2" s="1"/>
      <c r="U2" s="1"/>
      <c r="V2" s="1"/>
      <c r="W2" s="1"/>
      <c r="X2" s="1"/>
      <c r="Y2" s="1"/>
      <c r="Z2" s="1"/>
    </row>
    <row r="3" spans="1:26" ht="21" customHeight="1">
      <c r="A3" s="1"/>
      <c r="B3" s="90"/>
      <c r="C3" s="95"/>
      <c r="D3" s="96"/>
      <c r="E3" s="96"/>
      <c r="F3" s="97"/>
      <c r="G3" s="101" t="s">
        <v>2</v>
      </c>
      <c r="H3" s="102"/>
      <c r="I3" s="1"/>
      <c r="J3" s="1"/>
      <c r="K3" s="1"/>
      <c r="L3" s="1"/>
      <c r="M3" s="1"/>
      <c r="N3" s="1"/>
      <c r="O3" s="1"/>
      <c r="P3" s="1"/>
      <c r="Q3" s="1"/>
      <c r="R3" s="1"/>
      <c r="S3" s="1"/>
      <c r="T3" s="1"/>
      <c r="U3" s="1"/>
      <c r="V3" s="1"/>
      <c r="W3" s="1"/>
      <c r="X3" s="1"/>
      <c r="Y3" s="1"/>
      <c r="Z3" s="1"/>
    </row>
    <row r="4" spans="1:26" ht="24.75" customHeight="1">
      <c r="A4" s="1"/>
      <c r="B4" s="91"/>
      <c r="C4" s="98"/>
      <c r="D4" s="99"/>
      <c r="E4" s="99"/>
      <c r="F4" s="100"/>
      <c r="G4" s="101" t="s">
        <v>3</v>
      </c>
      <c r="H4" s="102"/>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41.25" customHeight="1">
      <c r="A7" s="1"/>
      <c r="B7" s="9" t="s">
        <v>5</v>
      </c>
      <c r="C7" s="103" t="s">
        <v>6</v>
      </c>
      <c r="D7" s="104"/>
      <c r="E7" s="104"/>
      <c r="F7" s="104"/>
      <c r="G7" s="104"/>
      <c r="H7" s="102"/>
      <c r="I7" s="1"/>
      <c r="J7" s="1"/>
      <c r="K7" s="1"/>
      <c r="L7" s="1"/>
      <c r="M7" s="1"/>
      <c r="N7" s="1"/>
      <c r="O7" s="1"/>
      <c r="P7" s="1"/>
      <c r="Q7" s="1"/>
      <c r="R7" s="1"/>
      <c r="S7" s="1"/>
      <c r="T7" s="1"/>
      <c r="U7" s="1"/>
      <c r="V7" s="1"/>
      <c r="W7" s="1"/>
      <c r="X7" s="1"/>
      <c r="Y7" s="1"/>
      <c r="Z7" s="1"/>
    </row>
    <row r="8" spans="1:26" ht="108.75" customHeight="1">
      <c r="A8" s="1"/>
      <c r="B8" s="10" t="s">
        <v>7</v>
      </c>
      <c r="C8" s="11" t="s">
        <v>8</v>
      </c>
      <c r="D8" s="9" t="s">
        <v>9</v>
      </c>
      <c r="E8" s="105" t="s">
        <v>10</v>
      </c>
      <c r="F8" s="104"/>
      <c r="G8" s="104"/>
      <c r="H8" s="102"/>
      <c r="I8" s="1"/>
      <c r="J8" s="1"/>
      <c r="K8" s="1"/>
      <c r="L8" s="1"/>
      <c r="M8" s="1"/>
      <c r="N8" s="1"/>
      <c r="O8" s="1"/>
      <c r="P8" s="1"/>
      <c r="Q8" s="1"/>
      <c r="R8" s="1"/>
      <c r="S8" s="1"/>
      <c r="T8" s="1"/>
      <c r="U8" s="1"/>
      <c r="V8" s="1"/>
      <c r="W8" s="1"/>
      <c r="X8" s="1"/>
      <c r="Y8" s="1"/>
      <c r="Z8" s="1"/>
    </row>
    <row r="9" spans="1:26" ht="72.75" customHeight="1">
      <c r="A9" s="1"/>
      <c r="B9" s="12" t="s">
        <v>11</v>
      </c>
      <c r="C9" s="13" t="s">
        <v>12</v>
      </c>
      <c r="D9" s="9" t="s">
        <v>13</v>
      </c>
      <c r="E9" s="105" t="s">
        <v>14</v>
      </c>
      <c r="F9" s="104"/>
      <c r="G9" s="104"/>
      <c r="H9" s="102"/>
      <c r="I9" s="1"/>
      <c r="J9" s="1"/>
      <c r="K9" s="1"/>
      <c r="L9" s="1"/>
      <c r="M9" s="1"/>
      <c r="N9" s="1"/>
      <c r="O9" s="1"/>
      <c r="P9" s="1"/>
      <c r="Q9" s="1"/>
      <c r="R9" s="1"/>
      <c r="S9" s="1"/>
      <c r="T9" s="1"/>
      <c r="U9" s="1"/>
      <c r="V9" s="1"/>
      <c r="W9" s="1"/>
      <c r="X9" s="1"/>
      <c r="Y9" s="1"/>
      <c r="Z9" s="1"/>
    </row>
    <row r="10" spans="1:26" ht="12.75" customHeight="1">
      <c r="A10" s="1"/>
      <c r="B10" s="14" t="s">
        <v>15</v>
      </c>
      <c r="C10" s="15" t="s">
        <v>16</v>
      </c>
      <c r="D10" s="16" t="s">
        <v>17</v>
      </c>
      <c r="E10" s="105" t="s">
        <v>18</v>
      </c>
      <c r="F10" s="104"/>
      <c r="G10" s="104"/>
      <c r="H10" s="102"/>
      <c r="I10" s="1"/>
      <c r="J10" s="1"/>
      <c r="K10" s="1"/>
      <c r="L10" s="1"/>
      <c r="M10" s="1"/>
      <c r="N10" s="1"/>
      <c r="O10" s="1"/>
      <c r="P10" s="1"/>
      <c r="Q10" s="1"/>
      <c r="R10" s="1"/>
      <c r="S10" s="1"/>
      <c r="T10" s="1"/>
      <c r="U10" s="1"/>
      <c r="V10" s="1"/>
      <c r="W10" s="1"/>
      <c r="X10" s="1"/>
      <c r="Y10" s="1"/>
      <c r="Z10" s="1"/>
    </row>
    <row r="11" spans="1:26" ht="36" customHeight="1">
      <c r="A11" s="1"/>
      <c r="B11" s="109" t="s">
        <v>19</v>
      </c>
      <c r="C11" s="111" t="s">
        <v>20</v>
      </c>
      <c r="D11" s="112" t="s">
        <v>21</v>
      </c>
      <c r="E11" s="17" t="s">
        <v>22</v>
      </c>
      <c r="F11" s="106" t="s">
        <v>23</v>
      </c>
      <c r="G11" s="102"/>
      <c r="H11" s="113" t="s">
        <v>24</v>
      </c>
      <c r="I11" s="1"/>
      <c r="J11" s="1"/>
      <c r="K11" s="1"/>
      <c r="L11" s="1"/>
      <c r="M11" s="1"/>
      <c r="N11" s="1"/>
      <c r="O11" s="1"/>
      <c r="P11" s="1"/>
      <c r="Q11" s="1"/>
      <c r="R11" s="1"/>
      <c r="S11" s="1"/>
      <c r="T11" s="1"/>
      <c r="U11" s="1"/>
      <c r="V11" s="1"/>
      <c r="W11" s="1"/>
      <c r="X11" s="1"/>
      <c r="Y11" s="1"/>
      <c r="Z11" s="1"/>
    </row>
    <row r="12" spans="1:26" ht="33" customHeight="1">
      <c r="A12" s="1"/>
      <c r="B12" s="110"/>
      <c r="C12" s="91"/>
      <c r="D12" s="91"/>
      <c r="E12" s="18" t="s">
        <v>25</v>
      </c>
      <c r="F12" s="106" t="s">
        <v>26</v>
      </c>
      <c r="G12" s="102"/>
      <c r="H12" s="100"/>
      <c r="I12" s="1"/>
      <c r="J12" s="1"/>
      <c r="K12" s="1"/>
      <c r="L12" s="1"/>
      <c r="M12" s="1"/>
      <c r="N12" s="1"/>
      <c r="O12" s="1"/>
      <c r="P12" s="1"/>
      <c r="Q12" s="1"/>
      <c r="R12" s="1"/>
      <c r="S12" s="1"/>
      <c r="T12" s="1"/>
      <c r="U12" s="1"/>
      <c r="V12" s="1"/>
      <c r="W12" s="1"/>
      <c r="X12" s="1"/>
      <c r="Y12" s="1"/>
      <c r="Z12" s="1"/>
    </row>
    <row r="13" spans="1:26" ht="12.75" customHeight="1">
      <c r="A13" s="1"/>
      <c r="B13" s="12" t="s">
        <v>27</v>
      </c>
      <c r="C13" s="19">
        <v>1</v>
      </c>
      <c r="D13" s="12" t="s">
        <v>28</v>
      </c>
      <c r="E13" s="107" t="s">
        <v>29</v>
      </c>
      <c r="F13" s="102"/>
      <c r="G13" s="20" t="s">
        <v>30</v>
      </c>
      <c r="H13" s="21" t="s">
        <v>31</v>
      </c>
      <c r="I13" s="1"/>
      <c r="J13" s="1"/>
      <c r="K13" s="1"/>
      <c r="L13" s="1"/>
      <c r="M13" s="1"/>
      <c r="N13" s="1"/>
      <c r="O13" s="1"/>
      <c r="P13" s="1"/>
      <c r="Q13" s="1"/>
      <c r="R13" s="1"/>
      <c r="S13" s="1"/>
      <c r="T13" s="1"/>
      <c r="U13" s="1"/>
      <c r="V13" s="1"/>
      <c r="W13" s="1"/>
      <c r="X13" s="1"/>
      <c r="Y13" s="1"/>
      <c r="Z13" s="1"/>
    </row>
    <row r="14" spans="1:26" ht="21" customHeight="1">
      <c r="A14" s="1"/>
      <c r="B14" s="14" t="s">
        <v>32</v>
      </c>
      <c r="C14" s="108" t="s">
        <v>33</v>
      </c>
      <c r="D14" s="104"/>
      <c r="E14" s="104"/>
      <c r="F14" s="104"/>
      <c r="G14" s="104"/>
      <c r="H14" s="102"/>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2" t="s">
        <v>34</v>
      </c>
      <c r="C16" s="23" t="s">
        <v>35</v>
      </c>
      <c r="D16" s="24"/>
      <c r="E16" s="24"/>
      <c r="F16" s="24"/>
      <c r="G16" s="24"/>
      <c r="H16" s="24"/>
      <c r="I16" s="1"/>
      <c r="J16" s="1"/>
      <c r="K16" s="1"/>
      <c r="L16" s="1"/>
      <c r="M16" s="1"/>
      <c r="N16" s="1"/>
      <c r="O16" s="1"/>
      <c r="P16" s="1"/>
      <c r="Q16" s="1"/>
      <c r="R16" s="1"/>
      <c r="S16" s="1"/>
      <c r="T16" s="1"/>
      <c r="U16" s="1"/>
      <c r="V16" s="1"/>
      <c r="W16" s="1"/>
      <c r="X16" s="1"/>
      <c r="Y16" s="1"/>
      <c r="Z16" s="1"/>
    </row>
    <row r="17" spans="1:26" ht="12.75" customHeight="1">
      <c r="A17" s="1"/>
      <c r="B17" s="22" t="s">
        <v>36</v>
      </c>
      <c r="C17" s="25" t="s">
        <v>37</v>
      </c>
      <c r="D17" s="26"/>
      <c r="E17" s="26"/>
      <c r="F17" s="26"/>
      <c r="G17" s="26"/>
      <c r="H17" s="1"/>
      <c r="I17" s="1"/>
      <c r="J17" s="1"/>
      <c r="K17" s="1"/>
      <c r="L17" s="1"/>
      <c r="M17" s="1"/>
      <c r="N17" s="1"/>
      <c r="O17" s="1"/>
      <c r="P17" s="1"/>
      <c r="Q17" s="1"/>
      <c r="R17" s="1"/>
      <c r="S17" s="1"/>
      <c r="T17" s="1"/>
      <c r="U17" s="1"/>
      <c r="V17" s="1"/>
      <c r="W17" s="1"/>
      <c r="X17" s="1"/>
      <c r="Y17" s="1"/>
      <c r="Z17" s="1"/>
    </row>
    <row r="18" spans="1:26" ht="12.75" customHeight="1">
      <c r="A18" s="1"/>
      <c r="B18" s="22" t="s">
        <v>38</v>
      </c>
      <c r="C18" s="27" t="s">
        <v>39</v>
      </c>
      <c r="D18" s="26"/>
      <c r="E18" s="26"/>
      <c r="F18" s="26"/>
      <c r="G18" s="26"/>
      <c r="H18" s="26"/>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7">
    <mergeCell ref="B11:B12"/>
    <mergeCell ref="C11:C12"/>
    <mergeCell ref="D11:D12"/>
    <mergeCell ref="F11:G11"/>
    <mergeCell ref="H11:H12"/>
    <mergeCell ref="C7:H7"/>
    <mergeCell ref="E8:H8"/>
    <mergeCell ref="F12:G12"/>
    <mergeCell ref="E13:F13"/>
    <mergeCell ref="C14:H14"/>
    <mergeCell ref="E9:H9"/>
    <mergeCell ref="E10:H10"/>
    <mergeCell ref="B2:B4"/>
    <mergeCell ref="C2:F4"/>
    <mergeCell ref="G2:H2"/>
    <mergeCell ref="G3:H3"/>
    <mergeCell ref="G4:H4"/>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Fuente!$D$20:$D$25</xm:f>
          </x14:formula1>
          <xm:sqref>C10</xm:sqref>
        </x14:dataValidation>
        <x14:dataValidation type="list" allowBlank="1" showErrorMessage="1" xr:uid="{00000000-0002-0000-0000-000001000000}">
          <x14:formula1>
            <xm:f>Fuente!$B$29:$B$32</xm:f>
          </x14:formula1>
          <xm:sqref>E10</xm:sqref>
        </x14:dataValidation>
        <x14:dataValidation type="list" allowBlank="1" showErrorMessage="1" xr:uid="{00000000-0002-0000-0000-000002000000}">
          <x14:formula1>
            <xm:f>Fuente!$B$3:$B$17</xm:f>
          </x14:formula1>
          <xm:sqref>E8</xm:sqref>
        </x14:dataValidation>
        <x14:dataValidation type="list" allowBlank="1" showErrorMessage="1" xr:uid="{00000000-0002-0000-0000-000003000000}">
          <x14:formula1>
            <xm:f>Fuente!$D$29:$D$43</xm:f>
          </x14:formula1>
          <xm:sqref>C7</xm:sqref>
        </x14:dataValidation>
        <x14:dataValidation type="list" allowBlank="1" showErrorMessage="1" xr:uid="{00000000-0002-0000-0000-000004000000}">
          <x14:formula1>
            <xm:f>Fuente!$G$20:$G$22</xm:f>
          </x14:formula1>
          <xm:sqref>E13</xm:sqref>
        </x14:dataValidation>
        <x14:dataValidation type="list" allowBlank="1" showErrorMessage="1" xr:uid="{00000000-0002-0000-0000-000005000000}">
          <x14:formula1>
            <xm:f>Fuente!$A$3:$A$17</xm:f>
          </x14:formula1>
          <xm:sqref>C8</xm:sqref>
        </x14:dataValidation>
        <x14:dataValidation type="list" allowBlank="1" showErrorMessage="1" xr:uid="{00000000-0002-0000-0000-000006000000}">
          <x14:formula1>
            <xm:f>Fuente!$B$20:$B$26</xm:f>
          </x14:formula1>
          <xm:sqref>H13</xm:sqref>
        </x14:dataValidation>
        <x14:dataValidation type="list" allowBlank="1" showErrorMessage="1" xr:uid="{00000000-0002-0000-0000-000007000000}">
          <x14:formula1>
            <xm:f>Fuente!$A$20:$A$30</xm:f>
          </x14:formula1>
          <xm:sqref>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B4" workbookViewId="0">
      <selection activeCell="B6" sqref="B6"/>
    </sheetView>
  </sheetViews>
  <sheetFormatPr baseColWidth="10" defaultColWidth="11.1796875" defaultRowHeight="15" customHeight="1"/>
  <cols>
    <col min="1" max="1" width="3.36328125" customWidth="1"/>
    <col min="2" max="2" width="37" customWidth="1"/>
    <col min="3" max="3" width="23.6328125" customWidth="1"/>
    <col min="4" max="4" width="16.6328125" customWidth="1"/>
    <col min="5" max="7" width="12.90625" customWidth="1"/>
    <col min="8" max="8" width="10.36328125" customWidth="1"/>
    <col min="9" max="9" width="11.6328125" customWidth="1"/>
    <col min="10" max="10" width="11.90625" customWidth="1"/>
    <col min="11" max="16" width="12.90625" customWidth="1"/>
    <col min="17" max="26" width="14.453125" customWidth="1"/>
  </cols>
  <sheetData>
    <row r="1" spans="1:26" ht="13.5" customHeight="1">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ht="26.25" customHeight="1">
      <c r="A2" s="28"/>
      <c r="B2" s="114"/>
      <c r="C2" s="115" t="s">
        <v>40</v>
      </c>
      <c r="D2" s="93"/>
      <c r="E2" s="93"/>
      <c r="F2" s="93"/>
      <c r="G2" s="93"/>
      <c r="H2" s="93"/>
      <c r="I2" s="93"/>
      <c r="J2" s="93"/>
      <c r="K2" s="93"/>
      <c r="L2" s="93"/>
      <c r="M2" s="93"/>
      <c r="N2" s="94"/>
      <c r="O2" s="116" t="s">
        <v>1</v>
      </c>
      <c r="P2" s="102"/>
      <c r="Q2" s="28"/>
      <c r="R2" s="28"/>
      <c r="S2" s="28"/>
      <c r="T2" s="28"/>
      <c r="U2" s="28"/>
      <c r="V2" s="28"/>
      <c r="W2" s="28"/>
      <c r="X2" s="28"/>
      <c r="Y2" s="28"/>
      <c r="Z2" s="28"/>
    </row>
    <row r="3" spans="1:26" ht="20.25" customHeight="1">
      <c r="A3" s="28"/>
      <c r="B3" s="90"/>
      <c r="C3" s="95"/>
      <c r="D3" s="96"/>
      <c r="E3" s="96"/>
      <c r="F3" s="96"/>
      <c r="G3" s="96"/>
      <c r="H3" s="96"/>
      <c r="I3" s="96"/>
      <c r="J3" s="96"/>
      <c r="K3" s="96"/>
      <c r="L3" s="96"/>
      <c r="M3" s="96"/>
      <c r="N3" s="97"/>
      <c r="O3" s="116" t="s">
        <v>2</v>
      </c>
      <c r="P3" s="102"/>
      <c r="Q3" s="28"/>
      <c r="R3" s="28"/>
      <c r="S3" s="28"/>
      <c r="T3" s="28"/>
      <c r="U3" s="28"/>
      <c r="V3" s="28"/>
      <c r="W3" s="28"/>
      <c r="X3" s="28"/>
      <c r="Y3" s="28"/>
      <c r="Z3" s="28"/>
    </row>
    <row r="4" spans="1:26" ht="25.5" customHeight="1">
      <c r="A4" s="28"/>
      <c r="B4" s="91"/>
      <c r="C4" s="98"/>
      <c r="D4" s="99"/>
      <c r="E4" s="99"/>
      <c r="F4" s="99"/>
      <c r="G4" s="99"/>
      <c r="H4" s="99"/>
      <c r="I4" s="99"/>
      <c r="J4" s="99"/>
      <c r="K4" s="99"/>
      <c r="L4" s="99"/>
      <c r="M4" s="99"/>
      <c r="N4" s="100"/>
      <c r="O4" s="116" t="s">
        <v>3</v>
      </c>
      <c r="P4" s="102"/>
      <c r="Q4" s="28"/>
      <c r="R4" s="28"/>
      <c r="S4" s="28"/>
      <c r="T4" s="28"/>
      <c r="U4" s="28"/>
      <c r="V4" s="28"/>
      <c r="W4" s="28"/>
      <c r="X4" s="28"/>
      <c r="Y4" s="28"/>
      <c r="Z4" s="28"/>
    </row>
    <row r="5" spans="1:26" ht="15.75" customHeight="1">
      <c r="A5" s="28"/>
      <c r="B5" s="117"/>
      <c r="C5" s="93"/>
      <c r="D5" s="93"/>
      <c r="E5" s="93"/>
      <c r="F5" s="93"/>
      <c r="G5" s="93"/>
      <c r="H5" s="93"/>
      <c r="I5" s="93"/>
      <c r="J5" s="93"/>
      <c r="K5" s="93"/>
      <c r="L5" s="93"/>
      <c r="M5" s="93"/>
      <c r="N5" s="93"/>
      <c r="O5" s="93"/>
      <c r="P5" s="94"/>
      <c r="Q5" s="28"/>
      <c r="R5" s="28"/>
      <c r="S5" s="28"/>
      <c r="T5" s="28"/>
      <c r="U5" s="28"/>
      <c r="V5" s="28"/>
      <c r="W5" s="28"/>
      <c r="X5" s="28"/>
      <c r="Y5" s="28"/>
      <c r="Z5" s="28"/>
    </row>
    <row r="6" spans="1:26" ht="15.75" customHeight="1">
      <c r="A6" s="28"/>
      <c r="B6" s="29" t="s">
        <v>41</v>
      </c>
      <c r="C6" s="105" t="str">
        <f>IFERROR('1. Hoja de Vida'!C9,"")</f>
        <v>Eficacia en el número de personas sensibilizadas en cultura y responsabilidad turística</v>
      </c>
      <c r="D6" s="104"/>
      <c r="E6" s="104"/>
      <c r="F6" s="104"/>
      <c r="G6" s="104"/>
      <c r="H6" s="104"/>
      <c r="I6" s="104"/>
      <c r="J6" s="104"/>
      <c r="K6" s="104"/>
      <c r="L6" s="104"/>
      <c r="M6" s="104"/>
      <c r="N6" s="104"/>
      <c r="O6" s="104"/>
      <c r="P6" s="102"/>
      <c r="Q6" s="28"/>
      <c r="R6" s="28"/>
      <c r="S6" s="28"/>
      <c r="T6" s="28"/>
      <c r="U6" s="28"/>
      <c r="V6" s="28"/>
      <c r="W6" s="28"/>
      <c r="X6" s="28"/>
      <c r="Y6" s="28"/>
      <c r="Z6" s="28"/>
    </row>
    <row r="7" spans="1:26" ht="19.5" customHeight="1">
      <c r="A7" s="28"/>
      <c r="B7" s="30" t="s">
        <v>42</v>
      </c>
      <c r="C7" s="105" t="s">
        <v>33</v>
      </c>
      <c r="D7" s="104"/>
      <c r="E7" s="104"/>
      <c r="F7" s="104"/>
      <c r="G7" s="104"/>
      <c r="H7" s="104"/>
      <c r="I7" s="104"/>
      <c r="J7" s="104"/>
      <c r="K7" s="104"/>
      <c r="L7" s="104"/>
      <c r="M7" s="104"/>
      <c r="N7" s="104"/>
      <c r="O7" s="104"/>
      <c r="P7" s="102"/>
      <c r="Q7" s="28"/>
      <c r="R7" s="28"/>
      <c r="S7" s="28"/>
      <c r="T7" s="28"/>
      <c r="U7" s="28"/>
      <c r="V7" s="28"/>
      <c r="W7" s="28"/>
      <c r="X7" s="28"/>
      <c r="Y7" s="28"/>
      <c r="Z7" s="28"/>
    </row>
    <row r="8" spans="1:26" ht="15.75" customHeight="1">
      <c r="A8" s="28"/>
      <c r="B8" s="30" t="s">
        <v>43</v>
      </c>
      <c r="C8" s="103" t="s">
        <v>44</v>
      </c>
      <c r="D8" s="104"/>
      <c r="E8" s="104"/>
      <c r="F8" s="104"/>
      <c r="G8" s="104"/>
      <c r="H8" s="104"/>
      <c r="I8" s="104"/>
      <c r="J8" s="102"/>
      <c r="K8" s="118" t="s">
        <v>45</v>
      </c>
      <c r="L8" s="119"/>
      <c r="M8" s="120">
        <v>44575</v>
      </c>
      <c r="N8" s="104"/>
      <c r="O8" s="104"/>
      <c r="P8" s="102"/>
      <c r="Q8" s="28"/>
      <c r="R8" s="28"/>
      <c r="S8" s="28"/>
      <c r="T8" s="28"/>
      <c r="U8" s="28"/>
      <c r="V8" s="28"/>
      <c r="W8" s="28"/>
      <c r="X8" s="28"/>
      <c r="Y8" s="28"/>
      <c r="Z8" s="28"/>
    </row>
    <row r="9" spans="1:26" ht="15.75" customHeight="1">
      <c r="A9" s="28"/>
      <c r="B9" s="30" t="s">
        <v>46</v>
      </c>
      <c r="C9" s="105" t="s">
        <v>47</v>
      </c>
      <c r="D9" s="104"/>
      <c r="E9" s="104"/>
      <c r="F9" s="104"/>
      <c r="G9" s="104"/>
      <c r="H9" s="104"/>
      <c r="I9" s="104"/>
      <c r="J9" s="104"/>
      <c r="K9" s="104"/>
      <c r="L9" s="104"/>
      <c r="M9" s="104"/>
      <c r="N9" s="104"/>
      <c r="O9" s="104"/>
      <c r="P9" s="102"/>
      <c r="Q9" s="28"/>
      <c r="R9" s="28"/>
      <c r="S9" s="28"/>
      <c r="T9" s="28"/>
      <c r="U9" s="28"/>
      <c r="V9" s="28"/>
      <c r="W9" s="28"/>
      <c r="X9" s="28"/>
      <c r="Y9" s="28"/>
      <c r="Z9" s="28"/>
    </row>
    <row r="10" spans="1:26" ht="6.75" customHeight="1">
      <c r="A10" s="28"/>
      <c r="B10" s="121"/>
      <c r="C10" s="104"/>
      <c r="D10" s="104"/>
      <c r="E10" s="104"/>
      <c r="F10" s="104"/>
      <c r="G10" s="104"/>
      <c r="H10" s="104"/>
      <c r="I10" s="104"/>
      <c r="J10" s="104"/>
      <c r="K10" s="104"/>
      <c r="L10" s="104"/>
      <c r="M10" s="104"/>
      <c r="N10" s="104"/>
      <c r="O10" s="104"/>
      <c r="P10" s="102"/>
      <c r="Q10" s="28"/>
      <c r="R10" s="28"/>
      <c r="S10" s="28"/>
      <c r="T10" s="28"/>
      <c r="U10" s="28"/>
      <c r="V10" s="28"/>
      <c r="W10" s="28"/>
      <c r="X10" s="28"/>
      <c r="Y10" s="28"/>
      <c r="Z10" s="28"/>
    </row>
    <row r="11" spans="1:26" ht="15.75" customHeight="1">
      <c r="A11" s="28"/>
      <c r="B11" s="122" t="s">
        <v>48</v>
      </c>
      <c r="C11" s="123"/>
      <c r="D11" s="123"/>
      <c r="E11" s="123"/>
      <c r="F11" s="123"/>
      <c r="G11" s="123"/>
      <c r="H11" s="123"/>
      <c r="I11" s="123"/>
      <c r="J11" s="123"/>
      <c r="K11" s="123"/>
      <c r="L11" s="123"/>
      <c r="M11" s="123"/>
      <c r="N11" s="123"/>
      <c r="O11" s="123"/>
      <c r="P11" s="119"/>
      <c r="Q11" s="28"/>
      <c r="R11" s="28"/>
      <c r="S11" s="28"/>
      <c r="T11" s="28"/>
      <c r="U11" s="28"/>
      <c r="V11" s="28"/>
      <c r="W11" s="28"/>
      <c r="X11" s="28"/>
      <c r="Y11" s="28"/>
      <c r="Z11" s="28"/>
    </row>
    <row r="12" spans="1:26" ht="15.75" customHeight="1">
      <c r="A12" s="28"/>
      <c r="B12" s="125" t="s">
        <v>49</v>
      </c>
      <c r="C12" s="126" t="s">
        <v>50</v>
      </c>
      <c r="D12" s="94"/>
      <c r="E12" s="124" t="s">
        <v>51</v>
      </c>
      <c r="F12" s="104"/>
      <c r="G12" s="104"/>
      <c r="H12" s="104"/>
      <c r="I12" s="104"/>
      <c r="J12" s="104"/>
      <c r="K12" s="104"/>
      <c r="L12" s="104"/>
      <c r="M12" s="104"/>
      <c r="N12" s="104"/>
      <c r="O12" s="104"/>
      <c r="P12" s="102"/>
      <c r="Q12" s="28"/>
      <c r="R12" s="28"/>
      <c r="S12" s="28"/>
      <c r="T12" s="28"/>
      <c r="U12" s="28"/>
      <c r="V12" s="28"/>
      <c r="W12" s="28"/>
      <c r="X12" s="28"/>
      <c r="Y12" s="28"/>
      <c r="Z12" s="28"/>
    </row>
    <row r="13" spans="1:26" ht="15.75" customHeight="1">
      <c r="A13" s="28"/>
      <c r="B13" s="110"/>
      <c r="C13" s="98"/>
      <c r="D13" s="100"/>
      <c r="E13" s="31" t="s">
        <v>52</v>
      </c>
      <c r="F13" s="32" t="s">
        <v>53</v>
      </c>
      <c r="G13" s="32" t="s">
        <v>54</v>
      </c>
      <c r="H13" s="32" t="s">
        <v>55</v>
      </c>
      <c r="I13" s="32" t="s">
        <v>56</v>
      </c>
      <c r="J13" s="32" t="s">
        <v>57</v>
      </c>
      <c r="K13" s="32" t="s">
        <v>58</v>
      </c>
      <c r="L13" s="32" t="s">
        <v>59</v>
      </c>
      <c r="M13" s="32" t="s">
        <v>60</v>
      </c>
      <c r="N13" s="32" t="s">
        <v>61</v>
      </c>
      <c r="O13" s="32" t="s">
        <v>62</v>
      </c>
      <c r="P13" s="32" t="s">
        <v>63</v>
      </c>
      <c r="Q13" s="28"/>
      <c r="R13" s="28"/>
      <c r="S13" s="28"/>
      <c r="T13" s="28"/>
      <c r="U13" s="28"/>
      <c r="V13" s="28"/>
      <c r="W13" s="28"/>
      <c r="X13" s="28"/>
      <c r="Y13" s="28"/>
      <c r="Z13" s="28"/>
    </row>
    <row r="14" spans="1:26" ht="89.25" customHeight="1">
      <c r="A14" s="28"/>
      <c r="B14" s="33" t="str">
        <f>IFERROR('1. Hoja de Vida'!F11,"")</f>
        <v>No. de personas sensibilizadas</v>
      </c>
      <c r="C14" s="127" t="s">
        <v>64</v>
      </c>
      <c r="D14" s="102"/>
      <c r="E14" s="34">
        <v>0</v>
      </c>
      <c r="F14" s="34">
        <v>0</v>
      </c>
      <c r="G14" s="35">
        <v>435</v>
      </c>
      <c r="H14" s="35">
        <v>259</v>
      </c>
      <c r="I14" s="35">
        <v>445</v>
      </c>
      <c r="J14" s="35">
        <v>427</v>
      </c>
      <c r="K14" s="36">
        <f>257+103+448</f>
        <v>808</v>
      </c>
      <c r="L14" s="37">
        <f>68+184+14</f>
        <v>266</v>
      </c>
      <c r="M14" s="36">
        <f>100+64+13+97+33+34+40+34</f>
        <v>415</v>
      </c>
      <c r="N14" s="37">
        <v>277</v>
      </c>
      <c r="O14" s="37">
        <v>209</v>
      </c>
      <c r="P14" s="37">
        <v>12</v>
      </c>
      <c r="Q14" s="28"/>
      <c r="R14" s="38"/>
      <c r="S14" s="38"/>
      <c r="T14" s="28"/>
      <c r="U14" s="28"/>
      <c r="V14" s="28"/>
      <c r="W14" s="28"/>
      <c r="X14" s="28"/>
      <c r="Y14" s="28"/>
      <c r="Z14" s="28"/>
    </row>
    <row r="15" spans="1:26" ht="103.5" customHeight="1">
      <c r="A15" s="28"/>
      <c r="B15" s="33" t="str">
        <f>IFERROR('1. Hoja de Vida'!F12,"")</f>
        <v>No. de personas programadas a sensibilizar</v>
      </c>
      <c r="C15" s="127" t="s">
        <v>65</v>
      </c>
      <c r="D15" s="102"/>
      <c r="E15" s="36">
        <v>0</v>
      </c>
      <c r="F15" s="36">
        <v>158</v>
      </c>
      <c r="G15" s="36">
        <v>255</v>
      </c>
      <c r="H15" s="36">
        <v>171</v>
      </c>
      <c r="I15" s="36">
        <v>279</v>
      </c>
      <c r="J15" s="36">
        <v>187</v>
      </c>
      <c r="K15" s="36">
        <v>186</v>
      </c>
      <c r="L15" s="36">
        <v>314</v>
      </c>
      <c r="M15" s="36">
        <v>274</v>
      </c>
      <c r="N15" s="36">
        <v>162</v>
      </c>
      <c r="O15" s="36">
        <v>227</v>
      </c>
      <c r="P15" s="36">
        <v>12</v>
      </c>
      <c r="Q15" s="28"/>
      <c r="R15" s="38"/>
      <c r="S15" s="38"/>
      <c r="T15" s="28"/>
      <c r="U15" s="28"/>
      <c r="V15" s="28"/>
      <c r="W15" s="28"/>
      <c r="X15" s="28"/>
      <c r="Y15" s="28"/>
      <c r="Z15" s="28"/>
    </row>
    <row r="16" spans="1:26" ht="15.75" customHeight="1">
      <c r="A16" s="28"/>
      <c r="B16" s="128" t="s">
        <v>66</v>
      </c>
      <c r="C16" s="104"/>
      <c r="D16" s="102"/>
      <c r="E16" s="34"/>
      <c r="F16" s="39"/>
      <c r="G16" s="39"/>
      <c r="H16" s="39"/>
      <c r="I16" s="39"/>
      <c r="J16" s="39"/>
      <c r="K16" s="39"/>
      <c r="L16" s="39"/>
      <c r="M16" s="39"/>
      <c r="N16" s="40">
        <v>0</v>
      </c>
      <c r="O16" s="39"/>
      <c r="P16" s="39"/>
      <c r="Q16" s="28"/>
      <c r="R16" s="41"/>
      <c r="S16" s="28"/>
      <c r="T16" s="28"/>
      <c r="U16" s="28"/>
      <c r="V16" s="28"/>
      <c r="W16" s="28"/>
      <c r="X16" s="28"/>
      <c r="Y16" s="28"/>
      <c r="Z16" s="28"/>
    </row>
    <row r="17" spans="1:26" ht="15.75" customHeight="1">
      <c r="A17" s="28"/>
      <c r="B17" s="128" t="s">
        <v>67</v>
      </c>
      <c r="C17" s="104"/>
      <c r="D17" s="102"/>
      <c r="E17" s="42" t="str">
        <f>IFERROR((E14/E15),"")</f>
        <v/>
      </c>
      <c r="F17" s="42"/>
      <c r="G17" s="42">
        <f>IFERROR((G14/(G15+F15)),"")</f>
        <v>1.0532687651331718</v>
      </c>
      <c r="H17" s="42">
        <f t="shared" ref="H17:P17" si="0">IFERROR((H14/H15),"")</f>
        <v>1.5146198830409356</v>
      </c>
      <c r="I17" s="42">
        <f t="shared" si="0"/>
        <v>1.5949820788530467</v>
      </c>
      <c r="J17" s="42">
        <f t="shared" si="0"/>
        <v>2.2834224598930479</v>
      </c>
      <c r="K17" s="42">
        <f t="shared" si="0"/>
        <v>4.344086021505376</v>
      </c>
      <c r="L17" s="42">
        <f t="shared" si="0"/>
        <v>0.84713375796178347</v>
      </c>
      <c r="M17" s="42">
        <f t="shared" si="0"/>
        <v>1.5145985401459854</v>
      </c>
      <c r="N17" s="42">
        <f t="shared" si="0"/>
        <v>1.7098765432098766</v>
      </c>
      <c r="O17" s="42">
        <f t="shared" si="0"/>
        <v>0.92070484581497802</v>
      </c>
      <c r="P17" s="42">
        <f t="shared" si="0"/>
        <v>1</v>
      </c>
      <c r="Q17" s="28"/>
      <c r="R17" s="28"/>
      <c r="S17" s="28"/>
      <c r="T17" s="28"/>
      <c r="U17" s="28"/>
      <c r="V17" s="28"/>
      <c r="W17" s="28"/>
      <c r="X17" s="28"/>
      <c r="Y17" s="28"/>
      <c r="Z17" s="28"/>
    </row>
    <row r="18" spans="1:26" ht="15.75" customHeight="1">
      <c r="A18" s="28"/>
      <c r="B18" s="43"/>
      <c r="C18" s="44"/>
      <c r="D18" s="44"/>
      <c r="E18" s="44"/>
      <c r="F18" s="44"/>
      <c r="G18" s="44"/>
      <c r="H18" s="44"/>
      <c r="I18" s="44"/>
      <c r="J18" s="44"/>
      <c r="K18" s="44"/>
      <c r="L18" s="44"/>
      <c r="M18" s="44"/>
      <c r="N18" s="44"/>
      <c r="O18" s="44"/>
      <c r="P18" s="45"/>
      <c r="Q18" s="28"/>
      <c r="R18" s="28"/>
      <c r="S18" s="28"/>
      <c r="T18" s="28"/>
      <c r="U18" s="28"/>
      <c r="V18" s="28"/>
      <c r="W18" s="28"/>
      <c r="X18" s="28"/>
      <c r="Y18" s="28"/>
      <c r="Z18" s="28"/>
    </row>
    <row r="19" spans="1:26" ht="15.75" customHeight="1">
      <c r="A19" s="28"/>
      <c r="B19" s="129" t="s">
        <v>68</v>
      </c>
      <c r="C19" s="130"/>
      <c r="D19" s="130"/>
      <c r="E19" s="130"/>
      <c r="F19" s="130"/>
      <c r="G19" s="130"/>
      <c r="H19" s="130"/>
      <c r="I19" s="130"/>
      <c r="J19" s="130"/>
      <c r="K19" s="130"/>
      <c r="L19" s="130"/>
      <c r="M19" s="130"/>
      <c r="N19" s="130"/>
      <c r="O19" s="130"/>
      <c r="P19" s="131"/>
      <c r="Q19" s="28"/>
      <c r="R19" s="28"/>
      <c r="S19" s="38"/>
      <c r="T19" s="28"/>
      <c r="U19" s="28"/>
      <c r="V19" s="28"/>
      <c r="W19" s="28"/>
      <c r="X19" s="28"/>
      <c r="Y19" s="28"/>
      <c r="Z19" s="28"/>
    </row>
    <row r="20" spans="1:26" ht="15.75" customHeight="1">
      <c r="A20" s="28"/>
      <c r="B20" s="136" t="s">
        <v>69</v>
      </c>
      <c r="C20" s="93"/>
      <c r="D20" s="93"/>
      <c r="E20" s="93"/>
      <c r="F20" s="93"/>
      <c r="G20" s="94"/>
      <c r="H20" s="137" t="s">
        <v>70</v>
      </c>
      <c r="I20" s="104"/>
      <c r="J20" s="104"/>
      <c r="K20" s="102"/>
      <c r="L20" s="138" t="s">
        <v>71</v>
      </c>
      <c r="M20" s="104"/>
      <c r="N20" s="104"/>
      <c r="O20" s="104"/>
      <c r="P20" s="102"/>
      <c r="Q20" s="28"/>
      <c r="R20" s="28"/>
      <c r="S20" s="28"/>
      <c r="T20" s="28"/>
      <c r="U20" s="28"/>
      <c r="V20" s="28"/>
      <c r="W20" s="28"/>
      <c r="X20" s="28"/>
      <c r="Y20" s="28"/>
      <c r="Z20" s="28"/>
    </row>
    <row r="21" spans="1:26" ht="24" customHeight="1">
      <c r="A21" s="28"/>
      <c r="B21" s="98"/>
      <c r="C21" s="99"/>
      <c r="D21" s="99"/>
      <c r="E21" s="99"/>
      <c r="F21" s="99"/>
      <c r="G21" s="100"/>
      <c r="H21" s="46" t="s">
        <v>72</v>
      </c>
      <c r="I21" s="46" t="s">
        <v>73</v>
      </c>
      <c r="J21" s="46" t="s">
        <v>44</v>
      </c>
      <c r="K21" s="46" t="s">
        <v>74</v>
      </c>
      <c r="L21" s="47" t="s">
        <v>75</v>
      </c>
      <c r="M21" s="139" t="s">
        <v>76</v>
      </c>
      <c r="N21" s="104"/>
      <c r="O21" s="104"/>
      <c r="P21" s="102"/>
      <c r="Q21" s="28"/>
      <c r="R21" s="28"/>
      <c r="S21" s="38"/>
      <c r="T21" s="28"/>
      <c r="U21" s="28"/>
      <c r="V21" s="28"/>
      <c r="W21" s="28"/>
      <c r="X21" s="28"/>
      <c r="Y21" s="28"/>
      <c r="Z21" s="28"/>
    </row>
    <row r="22" spans="1:26" ht="19.5" customHeight="1">
      <c r="A22" s="28"/>
      <c r="B22" s="140" t="s">
        <v>77</v>
      </c>
      <c r="C22" s="104"/>
      <c r="D22" s="104"/>
      <c r="E22" s="104"/>
      <c r="F22" s="104"/>
      <c r="G22" s="102"/>
      <c r="H22" s="48">
        <f>IFERROR(AVERAGE(E17:G17),"")</f>
        <v>1.0532687651331718</v>
      </c>
      <c r="I22" s="48">
        <f>IFERROR(AVERAGE(H17:J17),"")</f>
        <v>1.7976748072623436</v>
      </c>
      <c r="J22" s="48">
        <f>IFERROR(AVERAGE(K17:M17),"")</f>
        <v>2.2352727732043816</v>
      </c>
      <c r="K22" s="48">
        <f>IFERROR(AVERAGE(N17:P17),"")</f>
        <v>1.2101937963416181</v>
      </c>
      <c r="L22" s="49" t="s">
        <v>78</v>
      </c>
      <c r="M22" s="132"/>
      <c r="N22" s="104"/>
      <c r="O22" s="104"/>
      <c r="P22" s="102"/>
      <c r="Q22" s="28"/>
      <c r="R22" s="28"/>
      <c r="S22" s="28"/>
      <c r="T22" s="28"/>
      <c r="U22" s="28"/>
      <c r="V22" s="28"/>
      <c r="W22" s="28"/>
      <c r="X22" s="28"/>
      <c r="Y22" s="28"/>
      <c r="Z22" s="28"/>
    </row>
    <row r="23" spans="1:26" ht="19.5" customHeight="1">
      <c r="A23" s="28"/>
      <c r="B23" s="140" t="s">
        <v>79</v>
      </c>
      <c r="C23" s="104"/>
      <c r="D23" s="104"/>
      <c r="E23" s="104"/>
      <c r="F23" s="104"/>
      <c r="G23" s="102"/>
      <c r="H23" s="141">
        <f>IFERROR((AVERAGE(H22:K22)/('1. Hoja de Vida'!C13)),"")</f>
        <v>1.5741025354853788</v>
      </c>
      <c r="I23" s="104"/>
      <c r="J23" s="104"/>
      <c r="K23" s="102"/>
      <c r="L23" s="49"/>
      <c r="M23" s="132"/>
      <c r="N23" s="104"/>
      <c r="O23" s="104"/>
      <c r="P23" s="102"/>
      <c r="Q23" s="28"/>
      <c r="R23" s="28"/>
      <c r="S23" s="28"/>
      <c r="T23" s="28"/>
      <c r="U23" s="28"/>
      <c r="V23" s="28"/>
      <c r="W23" s="28"/>
      <c r="X23" s="28"/>
      <c r="Y23" s="28"/>
      <c r="Z23" s="28"/>
    </row>
    <row r="24" spans="1:26" ht="9.75" customHeight="1">
      <c r="A24" s="28"/>
      <c r="B24" s="50"/>
      <c r="C24" s="51"/>
      <c r="D24" s="51"/>
      <c r="E24" s="51"/>
      <c r="F24" s="51"/>
      <c r="G24" s="51"/>
      <c r="H24" s="51"/>
      <c r="I24" s="51"/>
      <c r="J24" s="51"/>
      <c r="K24" s="51"/>
      <c r="L24" s="51"/>
      <c r="M24" s="51"/>
      <c r="N24" s="51"/>
      <c r="O24" s="51"/>
      <c r="P24" s="52"/>
      <c r="Q24" s="28"/>
      <c r="R24" s="28"/>
      <c r="S24" s="28"/>
      <c r="T24" s="28"/>
      <c r="U24" s="28"/>
      <c r="V24" s="28"/>
      <c r="W24" s="28"/>
      <c r="X24" s="28"/>
      <c r="Y24" s="28"/>
      <c r="Z24" s="28"/>
    </row>
    <row r="25" spans="1:26" ht="15.75" customHeight="1">
      <c r="A25" s="28"/>
      <c r="B25" s="133" t="s">
        <v>80</v>
      </c>
      <c r="C25" s="104"/>
      <c r="D25" s="104"/>
      <c r="E25" s="104"/>
      <c r="F25" s="104"/>
      <c r="G25" s="104"/>
      <c r="H25" s="104"/>
      <c r="I25" s="104"/>
      <c r="J25" s="104"/>
      <c r="K25" s="104"/>
      <c r="L25" s="104"/>
      <c r="M25" s="104"/>
      <c r="N25" s="104"/>
      <c r="O25" s="104"/>
      <c r="P25" s="102"/>
      <c r="Q25" s="28"/>
      <c r="R25" s="28"/>
      <c r="S25" s="28"/>
      <c r="T25" s="28"/>
      <c r="U25" s="28"/>
      <c r="V25" s="28"/>
      <c r="W25" s="28"/>
      <c r="X25" s="28"/>
      <c r="Y25" s="28"/>
      <c r="Z25" s="28"/>
    </row>
    <row r="26" spans="1:26" ht="66.75" customHeight="1">
      <c r="A26" s="28"/>
      <c r="B26" s="53" t="s">
        <v>81</v>
      </c>
      <c r="C26" s="134" t="s">
        <v>82</v>
      </c>
      <c r="D26" s="104"/>
      <c r="E26" s="104"/>
      <c r="F26" s="104"/>
      <c r="G26" s="104"/>
      <c r="H26" s="104"/>
      <c r="I26" s="104"/>
      <c r="J26" s="104"/>
      <c r="K26" s="104"/>
      <c r="L26" s="104"/>
      <c r="M26" s="104"/>
      <c r="N26" s="104"/>
      <c r="O26" s="104"/>
      <c r="P26" s="102"/>
      <c r="Q26" s="28"/>
      <c r="R26" s="28"/>
      <c r="S26" s="28"/>
      <c r="T26" s="28"/>
      <c r="U26" s="28"/>
      <c r="V26" s="28"/>
      <c r="W26" s="28"/>
      <c r="X26" s="28"/>
      <c r="Y26" s="28"/>
      <c r="Z26" s="28"/>
    </row>
    <row r="27" spans="1:26" ht="74.25" customHeight="1">
      <c r="A27" s="28"/>
      <c r="B27" s="54" t="s">
        <v>83</v>
      </c>
      <c r="C27" s="134" t="s">
        <v>84</v>
      </c>
      <c r="D27" s="104"/>
      <c r="E27" s="104"/>
      <c r="F27" s="104"/>
      <c r="G27" s="104"/>
      <c r="H27" s="104"/>
      <c r="I27" s="104"/>
      <c r="J27" s="104"/>
      <c r="K27" s="104"/>
      <c r="L27" s="104"/>
      <c r="M27" s="104"/>
      <c r="N27" s="104"/>
      <c r="O27" s="104"/>
      <c r="P27" s="102"/>
      <c r="Q27" s="28"/>
      <c r="R27" s="28"/>
      <c r="S27" s="28"/>
      <c r="T27" s="28"/>
      <c r="U27" s="28"/>
      <c r="V27" s="28"/>
      <c r="W27" s="28"/>
      <c r="X27" s="28"/>
      <c r="Y27" s="28"/>
      <c r="Z27" s="28"/>
    </row>
    <row r="28" spans="1:26" ht="195" customHeight="1">
      <c r="A28" s="28"/>
      <c r="B28" s="55" t="s">
        <v>85</v>
      </c>
      <c r="C28" s="134" t="s">
        <v>86</v>
      </c>
      <c r="D28" s="104"/>
      <c r="E28" s="104"/>
      <c r="F28" s="104"/>
      <c r="G28" s="104"/>
      <c r="H28" s="104"/>
      <c r="I28" s="104"/>
      <c r="J28" s="104"/>
      <c r="K28" s="104"/>
      <c r="L28" s="104"/>
      <c r="M28" s="104"/>
      <c r="N28" s="104"/>
      <c r="O28" s="104"/>
      <c r="P28" s="102"/>
      <c r="Q28" s="28"/>
      <c r="R28" s="28"/>
      <c r="S28" s="28"/>
      <c r="T28" s="28"/>
      <c r="U28" s="28"/>
      <c r="V28" s="28"/>
      <c r="W28" s="28"/>
      <c r="X28" s="28"/>
      <c r="Y28" s="28"/>
      <c r="Z28" s="28"/>
    </row>
    <row r="29" spans="1:26" ht="150.75" customHeight="1">
      <c r="A29" s="28"/>
      <c r="B29" s="54" t="s">
        <v>87</v>
      </c>
      <c r="C29" s="134" t="s">
        <v>88</v>
      </c>
      <c r="D29" s="104"/>
      <c r="E29" s="104"/>
      <c r="F29" s="104"/>
      <c r="G29" s="104"/>
      <c r="H29" s="104"/>
      <c r="I29" s="104"/>
      <c r="J29" s="104"/>
      <c r="K29" s="104"/>
      <c r="L29" s="104"/>
      <c r="M29" s="104"/>
      <c r="N29" s="104"/>
      <c r="O29" s="104"/>
      <c r="P29" s="102"/>
      <c r="Q29" s="28"/>
      <c r="R29" s="28"/>
      <c r="S29" s="28"/>
      <c r="T29" s="28"/>
      <c r="U29" s="28"/>
      <c r="V29" s="28"/>
      <c r="W29" s="28"/>
      <c r="X29" s="28"/>
      <c r="Y29" s="28"/>
      <c r="Z29" s="28"/>
    </row>
    <row r="30" spans="1:26" ht="15.75" customHeight="1">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ht="15.75" customHeight="1">
      <c r="A31" s="28"/>
      <c r="B31" s="135" t="s">
        <v>89</v>
      </c>
      <c r="C31" s="102"/>
      <c r="D31" s="56"/>
      <c r="E31" s="28"/>
      <c r="F31" s="28"/>
      <c r="G31" s="28"/>
      <c r="H31" s="28"/>
      <c r="I31" s="28"/>
      <c r="J31" s="28"/>
      <c r="K31" s="28"/>
      <c r="L31" s="28"/>
      <c r="M31" s="28"/>
      <c r="N31" s="28"/>
      <c r="O31" s="28"/>
      <c r="P31" s="28"/>
      <c r="Q31" s="28"/>
      <c r="R31" s="28"/>
      <c r="S31" s="28"/>
      <c r="T31" s="28"/>
      <c r="U31" s="28"/>
      <c r="V31" s="28"/>
      <c r="W31" s="28"/>
      <c r="X31" s="28"/>
      <c r="Y31" s="28"/>
      <c r="Z31" s="28"/>
    </row>
    <row r="32" spans="1:26" ht="33.75" customHeight="1">
      <c r="A32" s="28"/>
      <c r="B32" s="57" t="s">
        <v>90</v>
      </c>
      <c r="C32" s="58" t="s">
        <v>91</v>
      </c>
      <c r="D32" s="59"/>
      <c r="E32" s="28"/>
      <c r="F32" s="28"/>
      <c r="G32" s="28"/>
      <c r="H32" s="28"/>
      <c r="I32" s="28"/>
      <c r="J32" s="28"/>
      <c r="K32" s="28"/>
      <c r="L32" s="28"/>
      <c r="M32" s="28"/>
      <c r="N32" s="28"/>
      <c r="O32" s="28"/>
      <c r="P32" s="28"/>
      <c r="Q32" s="28"/>
      <c r="R32" s="28"/>
      <c r="S32" s="28"/>
      <c r="T32" s="28"/>
      <c r="U32" s="28"/>
      <c r="V32" s="28"/>
      <c r="W32" s="28"/>
      <c r="X32" s="28"/>
      <c r="Y32" s="28"/>
      <c r="Z32" s="28"/>
    </row>
    <row r="33" spans="1:26" ht="15.75" customHeight="1">
      <c r="A33" s="28"/>
      <c r="B33" s="60" t="s">
        <v>92</v>
      </c>
      <c r="C33" s="61" t="s">
        <v>20</v>
      </c>
      <c r="D33" s="62"/>
      <c r="E33" s="28"/>
      <c r="F33" s="28"/>
      <c r="G33" s="28"/>
      <c r="H33" s="28"/>
      <c r="I33" s="28"/>
      <c r="J33" s="28"/>
      <c r="K33" s="28"/>
      <c r="L33" s="28"/>
      <c r="M33" s="28"/>
      <c r="N33" s="28"/>
      <c r="O33" s="28"/>
      <c r="P33" s="28"/>
      <c r="Q33" s="28"/>
      <c r="R33" s="28"/>
      <c r="S33" s="28"/>
      <c r="T33" s="28"/>
      <c r="U33" s="28"/>
      <c r="V33" s="28"/>
      <c r="W33" s="28"/>
      <c r="X33" s="28"/>
      <c r="Y33" s="28"/>
      <c r="Z33" s="28"/>
    </row>
    <row r="34" spans="1:26" ht="13.5" customHeight="1">
      <c r="A34" s="28"/>
      <c r="B34" s="63" t="s">
        <v>93</v>
      </c>
      <c r="C34" s="54" t="s">
        <v>94</v>
      </c>
      <c r="D34" s="64"/>
      <c r="E34" s="28"/>
      <c r="F34" s="28"/>
      <c r="G34" s="28"/>
      <c r="H34" s="28"/>
      <c r="I34" s="28"/>
      <c r="J34" s="28"/>
      <c r="K34" s="28"/>
      <c r="L34" s="28"/>
      <c r="M34" s="28"/>
      <c r="N34" s="28"/>
      <c r="O34" s="28"/>
      <c r="P34" s="28"/>
      <c r="Q34" s="28"/>
      <c r="R34" s="28"/>
      <c r="S34" s="28"/>
      <c r="T34" s="28"/>
      <c r="U34" s="28"/>
      <c r="V34" s="28"/>
      <c r="W34" s="28"/>
      <c r="X34" s="28"/>
      <c r="Y34" s="28"/>
      <c r="Z34" s="28"/>
    </row>
    <row r="35" spans="1:26" ht="18" customHeight="1">
      <c r="A35" s="28"/>
      <c r="B35" s="65" t="s">
        <v>95</v>
      </c>
      <c r="C35" s="54" t="s">
        <v>96</v>
      </c>
      <c r="D35" s="64"/>
      <c r="E35" s="28"/>
      <c r="F35" s="28"/>
      <c r="G35" s="28"/>
      <c r="H35" s="28"/>
      <c r="I35" s="28"/>
      <c r="J35" s="28"/>
      <c r="K35" s="28"/>
      <c r="L35" s="28"/>
      <c r="M35" s="28"/>
      <c r="N35" s="28"/>
      <c r="O35" s="28"/>
      <c r="P35" s="28"/>
      <c r="Q35" s="28"/>
      <c r="R35" s="28"/>
      <c r="S35" s="28"/>
      <c r="T35" s="28"/>
      <c r="U35" s="28"/>
      <c r="V35" s="28"/>
      <c r="W35" s="28"/>
      <c r="X35" s="28"/>
      <c r="Y35" s="28"/>
      <c r="Z35" s="28"/>
    </row>
    <row r="36" spans="1:26" ht="15.75" customHeight="1">
      <c r="A36" s="28"/>
      <c r="B36" s="66" t="s">
        <v>97</v>
      </c>
      <c r="C36" s="67" t="s">
        <v>98</v>
      </c>
      <c r="D36" s="68"/>
      <c r="E36" s="28"/>
      <c r="F36" s="28"/>
      <c r="G36" s="28"/>
      <c r="H36" s="28"/>
      <c r="I36" s="28"/>
      <c r="J36" s="28"/>
      <c r="K36" s="28"/>
      <c r="L36" s="28"/>
      <c r="M36" s="28"/>
      <c r="N36" s="28"/>
      <c r="O36" s="28"/>
      <c r="P36" s="28"/>
      <c r="Q36" s="28"/>
      <c r="R36" s="28"/>
      <c r="S36" s="28"/>
      <c r="T36" s="28"/>
      <c r="U36" s="28"/>
      <c r="V36" s="28"/>
      <c r="W36" s="28"/>
      <c r="X36" s="28"/>
      <c r="Y36" s="28"/>
      <c r="Z36" s="28"/>
    </row>
    <row r="37" spans="1:26" ht="15.7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5.7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5.7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5.7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5.7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5.7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5.7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5.7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5.7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5.7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5.7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5.7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5.7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5.7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5.7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5.7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5.7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5.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5.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5.7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5.7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5.7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5.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5.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5.7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5.7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5.7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5.7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5.7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5.7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5.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5.7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5.7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5.7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5.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5.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5.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5.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5.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5.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5.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5.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5.7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5.7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5.7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5.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5.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5.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5.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5.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5.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5.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5.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5.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5.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5.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5.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5.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5.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5.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5.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5.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5.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5.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5.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5.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5.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5.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5.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5.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5.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5.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5.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5.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5.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5.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5.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5.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5.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5.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5.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5.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5.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5.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5.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5.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5.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5.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5.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5.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5.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5.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5.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5.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5.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5.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5.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5.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5.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5.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5.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5.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5.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5.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5.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5.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5.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5.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5.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5.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5.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5.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5.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5.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5.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5.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5.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5.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5.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5.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5.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5.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5.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5.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5.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5.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5.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5.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5.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5.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5.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5.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5.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5.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5.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5.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5.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5.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5.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5.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5.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5.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5.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5.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5.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5.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5.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5.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5.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5.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5.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5.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5.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5.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5.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5.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5.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5.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5.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5.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5.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5.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5.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5.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5.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5.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5.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5.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5.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5.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5.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5.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5.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5.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5.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5.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5.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5.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5.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5.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5.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5.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5.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5.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5.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5.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5.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1796875" defaultRowHeight="15" customHeight="1"/>
  <cols>
    <col min="1" max="1" width="3" customWidth="1"/>
    <col min="2" max="2" width="33.453125" customWidth="1"/>
    <col min="3" max="3" width="89.36328125" customWidth="1"/>
    <col min="4" max="26" width="10.90625" customWidth="1"/>
  </cols>
  <sheetData>
    <row r="1" spans="1:26" ht="15.75" customHeight="1">
      <c r="A1" s="51"/>
      <c r="B1" s="51"/>
      <c r="C1" s="51"/>
      <c r="D1" s="51"/>
      <c r="E1" s="51"/>
      <c r="F1" s="51"/>
      <c r="G1" s="51"/>
      <c r="H1" s="51"/>
      <c r="I1" s="51"/>
      <c r="J1" s="51"/>
      <c r="K1" s="51"/>
      <c r="L1" s="51"/>
      <c r="M1" s="51"/>
      <c r="N1" s="51"/>
      <c r="O1" s="51"/>
      <c r="P1" s="51"/>
      <c r="Q1" s="51"/>
      <c r="R1" s="51"/>
      <c r="S1" s="51"/>
      <c r="T1" s="51"/>
      <c r="U1" s="51"/>
      <c r="V1" s="51"/>
      <c r="W1" s="51"/>
      <c r="X1" s="51"/>
      <c r="Y1" s="51"/>
      <c r="Z1" s="51"/>
    </row>
    <row r="2" spans="1:26" ht="15.75" customHeight="1">
      <c r="A2" s="51"/>
      <c r="B2" s="142" t="s">
        <v>99</v>
      </c>
      <c r="C2" s="143"/>
      <c r="D2" s="51"/>
      <c r="E2" s="51"/>
      <c r="F2" s="51"/>
      <c r="G2" s="51"/>
      <c r="H2" s="51"/>
      <c r="I2" s="51"/>
      <c r="J2" s="51"/>
      <c r="K2" s="51"/>
      <c r="L2" s="51"/>
      <c r="M2" s="51"/>
      <c r="N2" s="51"/>
      <c r="O2" s="51"/>
      <c r="P2" s="51"/>
      <c r="Q2" s="51"/>
      <c r="R2" s="51"/>
      <c r="S2" s="51"/>
      <c r="T2" s="51"/>
      <c r="U2" s="51"/>
      <c r="V2" s="51"/>
      <c r="W2" s="51"/>
      <c r="X2" s="51"/>
      <c r="Y2" s="51"/>
      <c r="Z2" s="51"/>
    </row>
    <row r="3" spans="1:26" ht="15.75" customHeight="1">
      <c r="A3" s="51"/>
      <c r="B3" s="69"/>
      <c r="C3" s="69"/>
      <c r="D3" s="51"/>
      <c r="E3" s="51"/>
      <c r="F3" s="51"/>
      <c r="G3" s="51"/>
      <c r="H3" s="51"/>
      <c r="I3" s="51"/>
      <c r="J3" s="51"/>
      <c r="K3" s="51"/>
      <c r="L3" s="51"/>
      <c r="M3" s="51"/>
      <c r="N3" s="51"/>
      <c r="O3" s="51"/>
      <c r="P3" s="51"/>
      <c r="Q3" s="51"/>
      <c r="R3" s="51"/>
      <c r="S3" s="51"/>
      <c r="T3" s="51"/>
      <c r="U3" s="51"/>
      <c r="V3" s="51"/>
      <c r="W3" s="51"/>
      <c r="X3" s="51"/>
      <c r="Y3" s="51"/>
      <c r="Z3" s="51"/>
    </row>
    <row r="4" spans="1:26" ht="15.75" customHeight="1">
      <c r="A4" s="51"/>
      <c r="B4" s="70" t="s">
        <v>100</v>
      </c>
      <c r="C4" s="70" t="s">
        <v>101</v>
      </c>
      <c r="D4" s="51"/>
      <c r="E4" s="51"/>
      <c r="F4" s="51"/>
      <c r="G4" s="51"/>
      <c r="H4" s="51"/>
      <c r="I4" s="51"/>
      <c r="J4" s="51"/>
      <c r="K4" s="51"/>
      <c r="L4" s="51"/>
      <c r="M4" s="51"/>
      <c r="N4" s="51"/>
      <c r="O4" s="51"/>
      <c r="P4" s="51"/>
      <c r="Q4" s="51"/>
      <c r="R4" s="51"/>
      <c r="S4" s="51"/>
      <c r="T4" s="51"/>
      <c r="U4" s="51"/>
      <c r="V4" s="51"/>
      <c r="W4" s="51"/>
      <c r="X4" s="51"/>
      <c r="Y4" s="51"/>
      <c r="Z4" s="51"/>
    </row>
    <row r="5" spans="1:26" ht="15.75" customHeight="1">
      <c r="A5" s="51"/>
      <c r="B5" s="142" t="s">
        <v>102</v>
      </c>
      <c r="C5" s="143"/>
      <c r="D5" s="51"/>
      <c r="E5" s="51"/>
      <c r="F5" s="51"/>
      <c r="G5" s="51"/>
      <c r="H5" s="51"/>
      <c r="I5" s="51"/>
      <c r="J5" s="51"/>
      <c r="K5" s="51"/>
      <c r="L5" s="51"/>
      <c r="M5" s="51"/>
      <c r="N5" s="51"/>
      <c r="O5" s="51"/>
      <c r="P5" s="51"/>
      <c r="Q5" s="51"/>
      <c r="R5" s="51"/>
      <c r="S5" s="51"/>
      <c r="T5" s="51"/>
      <c r="U5" s="51"/>
      <c r="V5" s="51"/>
      <c r="W5" s="51"/>
      <c r="X5" s="51"/>
      <c r="Y5" s="51"/>
      <c r="Z5" s="51"/>
    </row>
    <row r="6" spans="1:26" ht="15.75" customHeight="1">
      <c r="A6" s="51"/>
      <c r="B6" s="71" t="s">
        <v>5</v>
      </c>
      <c r="C6" s="72" t="s">
        <v>103</v>
      </c>
      <c r="D6" s="51"/>
      <c r="E6" s="51"/>
      <c r="F6" s="51"/>
      <c r="G6" s="51"/>
      <c r="H6" s="51"/>
      <c r="I6" s="51"/>
      <c r="J6" s="51"/>
      <c r="K6" s="51"/>
      <c r="L6" s="51"/>
      <c r="M6" s="51"/>
      <c r="N6" s="51"/>
      <c r="O6" s="51"/>
      <c r="P6" s="51"/>
      <c r="Q6" s="51"/>
      <c r="R6" s="51"/>
      <c r="S6" s="51"/>
      <c r="T6" s="51"/>
      <c r="U6" s="51"/>
      <c r="V6" s="51"/>
      <c r="W6" s="51"/>
      <c r="X6" s="51"/>
      <c r="Y6" s="51"/>
      <c r="Z6" s="51"/>
    </row>
    <row r="7" spans="1:26" ht="15.75" customHeight="1">
      <c r="A7" s="51"/>
      <c r="B7" s="71" t="s">
        <v>104</v>
      </c>
      <c r="C7" s="72" t="s">
        <v>103</v>
      </c>
      <c r="D7" s="51"/>
      <c r="E7" s="51"/>
      <c r="F7" s="51"/>
      <c r="G7" s="51"/>
      <c r="H7" s="51"/>
      <c r="I7" s="51"/>
      <c r="J7" s="51"/>
      <c r="K7" s="51"/>
      <c r="L7" s="51"/>
      <c r="M7" s="51"/>
      <c r="N7" s="51"/>
      <c r="O7" s="51"/>
      <c r="P7" s="51"/>
      <c r="Q7" s="51"/>
      <c r="R7" s="51"/>
      <c r="S7" s="51"/>
      <c r="T7" s="51"/>
      <c r="U7" s="51"/>
      <c r="V7" s="51"/>
      <c r="W7" s="51"/>
      <c r="X7" s="51"/>
      <c r="Y7" s="51"/>
      <c r="Z7" s="51"/>
    </row>
    <row r="8" spans="1:26" ht="15.75" customHeight="1">
      <c r="A8" s="51"/>
      <c r="B8" s="71" t="s">
        <v>105</v>
      </c>
      <c r="C8" s="72" t="s">
        <v>106</v>
      </c>
      <c r="D8" s="51"/>
      <c r="E8" s="51"/>
      <c r="F8" s="51"/>
      <c r="G8" s="51"/>
      <c r="H8" s="51"/>
      <c r="I8" s="51"/>
      <c r="J8" s="51"/>
      <c r="K8" s="51"/>
      <c r="L8" s="51"/>
      <c r="M8" s="51"/>
      <c r="N8" s="51"/>
      <c r="O8" s="51"/>
      <c r="P8" s="51"/>
      <c r="Q8" s="51"/>
      <c r="R8" s="51"/>
      <c r="S8" s="51"/>
      <c r="T8" s="51"/>
      <c r="U8" s="51"/>
      <c r="V8" s="51"/>
      <c r="W8" s="51"/>
      <c r="X8" s="51"/>
      <c r="Y8" s="51"/>
      <c r="Z8" s="51"/>
    </row>
    <row r="9" spans="1:26" ht="15.75" customHeight="1">
      <c r="A9" s="51"/>
      <c r="B9" s="71" t="s">
        <v>107</v>
      </c>
      <c r="C9" s="73" t="s">
        <v>108</v>
      </c>
      <c r="D9" s="51"/>
      <c r="E9" s="51"/>
      <c r="F9" s="51"/>
      <c r="G9" s="51"/>
      <c r="H9" s="51"/>
      <c r="I9" s="51"/>
      <c r="J9" s="51"/>
      <c r="K9" s="51"/>
      <c r="L9" s="51"/>
      <c r="M9" s="51"/>
      <c r="N9" s="51"/>
      <c r="O9" s="51"/>
      <c r="P9" s="51"/>
      <c r="Q9" s="51"/>
      <c r="R9" s="51"/>
      <c r="S9" s="51"/>
      <c r="T9" s="51"/>
      <c r="U9" s="51"/>
      <c r="V9" s="51"/>
      <c r="W9" s="51"/>
      <c r="X9" s="51"/>
      <c r="Y9" s="51"/>
      <c r="Z9" s="51"/>
    </row>
    <row r="10" spans="1:26" ht="15.75" customHeight="1">
      <c r="A10" s="51"/>
      <c r="B10" s="71" t="s">
        <v>109</v>
      </c>
      <c r="C10" s="72" t="s">
        <v>110</v>
      </c>
      <c r="D10" s="51"/>
      <c r="E10" s="51"/>
      <c r="F10" s="51"/>
      <c r="G10" s="51"/>
      <c r="H10" s="51"/>
      <c r="I10" s="51"/>
      <c r="J10" s="51"/>
      <c r="K10" s="51"/>
      <c r="L10" s="51"/>
      <c r="M10" s="51"/>
      <c r="N10" s="51"/>
      <c r="O10" s="51"/>
      <c r="P10" s="51"/>
      <c r="Q10" s="51"/>
      <c r="R10" s="51"/>
      <c r="S10" s="51"/>
      <c r="T10" s="51"/>
      <c r="U10" s="51"/>
      <c r="V10" s="51"/>
      <c r="W10" s="51"/>
      <c r="X10" s="51"/>
      <c r="Y10" s="51"/>
      <c r="Z10" s="51"/>
    </row>
    <row r="11" spans="1:26" ht="210.75" customHeight="1">
      <c r="A11" s="51"/>
      <c r="B11" s="71" t="s">
        <v>111</v>
      </c>
      <c r="C11" s="74" t="s">
        <v>112</v>
      </c>
      <c r="D11" s="51"/>
      <c r="E11" s="51"/>
      <c r="F11" s="51"/>
      <c r="G11" s="51"/>
      <c r="H11" s="51"/>
      <c r="I11" s="51"/>
      <c r="J11" s="51"/>
      <c r="K11" s="51"/>
      <c r="L11" s="51"/>
      <c r="M11" s="51"/>
      <c r="N11" s="51"/>
      <c r="O11" s="51"/>
      <c r="P11" s="51"/>
      <c r="Q11" s="51"/>
      <c r="R11" s="51"/>
      <c r="S11" s="51"/>
      <c r="T11" s="51"/>
      <c r="U11" s="51"/>
      <c r="V11" s="51"/>
      <c r="W11" s="51"/>
      <c r="X11" s="51"/>
      <c r="Y11" s="51"/>
      <c r="Z11" s="51"/>
    </row>
    <row r="12" spans="1:26" ht="15.75" customHeight="1">
      <c r="A12" s="51"/>
      <c r="B12" s="71" t="s">
        <v>17</v>
      </c>
      <c r="C12" s="73" t="s">
        <v>113</v>
      </c>
      <c r="D12" s="51"/>
      <c r="E12" s="51"/>
      <c r="F12" s="51"/>
      <c r="G12" s="51"/>
      <c r="H12" s="51"/>
      <c r="I12" s="51"/>
      <c r="J12" s="51"/>
      <c r="K12" s="51"/>
      <c r="L12" s="51"/>
      <c r="M12" s="51"/>
      <c r="N12" s="51"/>
      <c r="O12" s="51"/>
      <c r="P12" s="51"/>
      <c r="Q12" s="51"/>
      <c r="R12" s="51"/>
      <c r="S12" s="51"/>
      <c r="T12" s="51"/>
      <c r="U12" s="51"/>
      <c r="V12" s="51"/>
      <c r="W12" s="51"/>
      <c r="X12" s="51"/>
      <c r="Y12" s="51"/>
      <c r="Z12" s="51"/>
    </row>
    <row r="13" spans="1:26" ht="15.75" customHeight="1">
      <c r="A13" s="51"/>
      <c r="B13" s="71" t="s">
        <v>114</v>
      </c>
      <c r="C13" s="73" t="s">
        <v>115</v>
      </c>
      <c r="D13" s="51"/>
      <c r="E13" s="51"/>
      <c r="F13" s="51"/>
      <c r="G13" s="51"/>
      <c r="H13" s="51"/>
      <c r="I13" s="51"/>
      <c r="J13" s="51"/>
      <c r="K13" s="51"/>
      <c r="L13" s="51"/>
      <c r="M13" s="51"/>
      <c r="N13" s="51"/>
      <c r="O13" s="51"/>
      <c r="P13" s="51"/>
      <c r="Q13" s="51"/>
      <c r="R13" s="51"/>
      <c r="S13" s="51"/>
      <c r="T13" s="51"/>
      <c r="U13" s="51"/>
      <c r="V13" s="51"/>
      <c r="W13" s="51"/>
      <c r="X13" s="51"/>
      <c r="Y13" s="51"/>
      <c r="Z13" s="51"/>
    </row>
    <row r="14" spans="1:26" ht="79.5" customHeight="1">
      <c r="A14" s="51"/>
      <c r="B14" s="71" t="s">
        <v>116</v>
      </c>
      <c r="C14" s="75" t="s">
        <v>117</v>
      </c>
      <c r="D14" s="51"/>
      <c r="E14" s="51"/>
      <c r="F14" s="51"/>
      <c r="G14" s="51"/>
      <c r="I14" s="51"/>
      <c r="J14" s="51"/>
      <c r="K14" s="51"/>
      <c r="L14" s="51"/>
      <c r="M14" s="51"/>
      <c r="N14" s="51"/>
      <c r="O14" s="51"/>
      <c r="P14" s="51"/>
      <c r="Q14" s="51"/>
      <c r="R14" s="51"/>
      <c r="S14" s="51"/>
      <c r="T14" s="51"/>
      <c r="U14" s="51"/>
      <c r="V14" s="51"/>
      <c r="W14" s="51"/>
      <c r="X14" s="51"/>
      <c r="Y14" s="51"/>
      <c r="Z14" s="51"/>
    </row>
    <row r="15" spans="1:26" ht="15.75" customHeight="1">
      <c r="A15" s="51"/>
      <c r="B15" s="71" t="s">
        <v>118</v>
      </c>
      <c r="C15" s="73" t="s">
        <v>119</v>
      </c>
      <c r="D15" s="51"/>
      <c r="E15" s="51"/>
      <c r="F15" s="51"/>
      <c r="G15" s="51"/>
      <c r="H15" s="51"/>
      <c r="I15" s="51"/>
      <c r="J15" s="51"/>
      <c r="K15" s="51"/>
      <c r="L15" s="51"/>
      <c r="M15" s="51"/>
      <c r="N15" s="51"/>
      <c r="O15" s="51"/>
      <c r="P15" s="51"/>
      <c r="Q15" s="51"/>
      <c r="R15" s="51"/>
      <c r="S15" s="51"/>
      <c r="T15" s="51"/>
      <c r="U15" s="51"/>
      <c r="V15" s="51"/>
      <c r="W15" s="51"/>
      <c r="X15" s="51"/>
      <c r="Y15" s="51"/>
      <c r="Z15" s="51"/>
    </row>
    <row r="16" spans="1:26" ht="15.75" customHeight="1">
      <c r="A16" s="51"/>
      <c r="B16" s="71" t="s">
        <v>120</v>
      </c>
      <c r="C16" s="73" t="s">
        <v>121</v>
      </c>
      <c r="D16" s="51"/>
      <c r="E16" s="51"/>
      <c r="F16" s="51"/>
      <c r="G16" s="51"/>
      <c r="H16" s="51"/>
      <c r="I16" s="51"/>
      <c r="J16" s="51"/>
      <c r="K16" s="51"/>
      <c r="L16" s="51"/>
      <c r="M16" s="51"/>
      <c r="N16" s="51"/>
      <c r="O16" s="51"/>
      <c r="P16" s="51"/>
      <c r="Q16" s="51"/>
      <c r="R16" s="51"/>
      <c r="S16" s="51"/>
      <c r="T16" s="51"/>
      <c r="U16" s="51"/>
      <c r="V16" s="51"/>
      <c r="W16" s="51"/>
      <c r="X16" s="51"/>
      <c r="Y16" s="51"/>
      <c r="Z16" s="51"/>
    </row>
    <row r="17" spans="1:26" ht="15.75" customHeight="1">
      <c r="A17" s="51"/>
      <c r="B17" s="71" t="s">
        <v>122</v>
      </c>
      <c r="C17" s="72" t="s">
        <v>123</v>
      </c>
      <c r="D17" s="51"/>
      <c r="E17" s="51"/>
      <c r="F17" s="51"/>
      <c r="G17" s="51"/>
      <c r="H17" s="51"/>
      <c r="I17" s="51"/>
      <c r="J17" s="51"/>
      <c r="K17" s="51"/>
      <c r="L17" s="51"/>
      <c r="M17" s="51"/>
      <c r="N17" s="51"/>
      <c r="O17" s="51"/>
      <c r="P17" s="51"/>
      <c r="Q17" s="51"/>
      <c r="R17" s="51"/>
      <c r="S17" s="51"/>
      <c r="T17" s="51"/>
      <c r="U17" s="51"/>
      <c r="V17" s="51"/>
      <c r="W17" s="51"/>
      <c r="X17" s="51"/>
      <c r="Y17" s="51"/>
      <c r="Z17" s="51"/>
    </row>
    <row r="18" spans="1:26" ht="15.75" customHeight="1">
      <c r="A18" s="51"/>
      <c r="B18" s="71" t="s">
        <v>124</v>
      </c>
      <c r="C18" s="73" t="s">
        <v>125</v>
      </c>
      <c r="D18" s="51"/>
      <c r="E18" s="51"/>
      <c r="F18" s="51"/>
      <c r="G18" s="51"/>
      <c r="H18" s="51"/>
      <c r="I18" s="51"/>
      <c r="J18" s="51"/>
      <c r="K18" s="51"/>
      <c r="L18" s="51"/>
      <c r="M18" s="51"/>
      <c r="N18" s="51"/>
      <c r="O18" s="51"/>
      <c r="P18" s="51"/>
      <c r="Q18" s="51"/>
      <c r="R18" s="51"/>
      <c r="S18" s="51"/>
      <c r="T18" s="51"/>
      <c r="U18" s="51"/>
      <c r="V18" s="51"/>
      <c r="W18" s="51"/>
      <c r="X18" s="51"/>
      <c r="Y18" s="51"/>
      <c r="Z18" s="51"/>
    </row>
    <row r="19" spans="1:26" ht="15.75" customHeight="1">
      <c r="A19" s="51"/>
      <c r="B19" s="144" t="s">
        <v>126</v>
      </c>
      <c r="C19" s="145"/>
      <c r="D19" s="51"/>
      <c r="E19" s="51"/>
      <c r="F19" s="51"/>
      <c r="G19" s="51"/>
      <c r="H19" s="51"/>
      <c r="I19" s="51"/>
      <c r="J19" s="51"/>
      <c r="K19" s="51"/>
      <c r="L19" s="51"/>
      <c r="M19" s="51"/>
      <c r="N19" s="51"/>
      <c r="O19" s="51"/>
      <c r="P19" s="51"/>
      <c r="Q19" s="51"/>
      <c r="R19" s="51"/>
      <c r="S19" s="51"/>
      <c r="T19" s="51"/>
      <c r="U19" s="51"/>
      <c r="V19" s="51"/>
      <c r="W19" s="51"/>
      <c r="X19" s="51"/>
      <c r="Y19" s="51"/>
      <c r="Z19" s="51"/>
    </row>
    <row r="20" spans="1:26" ht="24.75" customHeight="1">
      <c r="A20" s="51"/>
      <c r="B20" s="71" t="s">
        <v>127</v>
      </c>
      <c r="C20" s="76" t="s">
        <v>128</v>
      </c>
      <c r="D20" s="51"/>
      <c r="E20" s="51"/>
      <c r="F20" s="51"/>
      <c r="G20" s="51"/>
      <c r="H20" s="51"/>
      <c r="I20" s="51"/>
      <c r="J20" s="51"/>
      <c r="K20" s="51"/>
      <c r="L20" s="51"/>
      <c r="M20" s="51"/>
      <c r="N20" s="51"/>
      <c r="O20" s="51"/>
      <c r="P20" s="51"/>
      <c r="Q20" s="51"/>
      <c r="R20" s="51"/>
      <c r="S20" s="51"/>
      <c r="T20" s="51"/>
      <c r="U20" s="51"/>
      <c r="V20" s="51"/>
      <c r="W20" s="51"/>
      <c r="X20" s="51"/>
      <c r="Y20" s="51"/>
      <c r="Z20" s="51"/>
    </row>
    <row r="21" spans="1:26" ht="24.75" customHeight="1">
      <c r="A21" s="51"/>
      <c r="B21" s="77" t="s">
        <v>45</v>
      </c>
      <c r="C21" s="78" t="s">
        <v>129</v>
      </c>
      <c r="D21" s="51"/>
      <c r="E21" s="51"/>
      <c r="F21" s="51"/>
      <c r="G21" s="51"/>
      <c r="H21" s="51"/>
      <c r="I21" s="51"/>
      <c r="J21" s="51"/>
      <c r="K21" s="51"/>
      <c r="L21" s="51"/>
      <c r="M21" s="51"/>
      <c r="N21" s="51"/>
      <c r="O21" s="51"/>
      <c r="P21" s="51"/>
      <c r="Q21" s="51"/>
      <c r="R21" s="51"/>
      <c r="S21" s="51"/>
      <c r="T21" s="51"/>
      <c r="U21" s="51"/>
      <c r="V21" s="51"/>
      <c r="W21" s="51"/>
      <c r="X21" s="51"/>
      <c r="Y21" s="51"/>
      <c r="Z21" s="51"/>
    </row>
    <row r="22" spans="1:26" ht="48.75" customHeight="1">
      <c r="A22" s="51"/>
      <c r="B22" s="77" t="s">
        <v>49</v>
      </c>
      <c r="C22" s="79" t="s">
        <v>130</v>
      </c>
      <c r="D22" s="51"/>
      <c r="E22" s="51"/>
      <c r="F22" s="51"/>
      <c r="G22" s="51"/>
      <c r="H22" s="51"/>
      <c r="I22" s="51"/>
      <c r="J22" s="51"/>
      <c r="K22" s="51"/>
      <c r="L22" s="51"/>
      <c r="M22" s="51"/>
      <c r="N22" s="51"/>
      <c r="O22" s="51"/>
      <c r="P22" s="51"/>
      <c r="Q22" s="51"/>
      <c r="R22" s="51"/>
      <c r="S22" s="51"/>
      <c r="T22" s="51"/>
      <c r="U22" s="51"/>
      <c r="V22" s="51"/>
      <c r="W22" s="51"/>
      <c r="X22" s="51"/>
      <c r="Y22" s="51"/>
      <c r="Z22" s="51"/>
    </row>
    <row r="23" spans="1:26" ht="24.75" customHeight="1">
      <c r="A23" s="51"/>
      <c r="B23" s="77" t="s">
        <v>50</v>
      </c>
      <c r="C23" s="78" t="s">
        <v>131</v>
      </c>
      <c r="D23" s="51"/>
      <c r="E23" s="51"/>
      <c r="F23" s="51"/>
      <c r="G23" s="51"/>
      <c r="H23" s="51"/>
      <c r="I23" s="51"/>
      <c r="J23" s="51"/>
      <c r="K23" s="51"/>
      <c r="L23" s="51"/>
      <c r="M23" s="51"/>
      <c r="N23" s="51"/>
      <c r="O23" s="51"/>
      <c r="P23" s="51"/>
      <c r="Q23" s="51"/>
      <c r="R23" s="51"/>
      <c r="S23" s="51"/>
      <c r="T23" s="51"/>
      <c r="U23" s="51"/>
      <c r="V23" s="51"/>
      <c r="W23" s="51"/>
      <c r="X23" s="51"/>
      <c r="Y23" s="51"/>
      <c r="Z23" s="51"/>
    </row>
    <row r="24" spans="1:26" ht="66.75" customHeight="1">
      <c r="A24" s="51"/>
      <c r="B24" s="77" t="s">
        <v>66</v>
      </c>
      <c r="C24" s="79" t="s">
        <v>132</v>
      </c>
      <c r="D24" s="51"/>
      <c r="E24" s="51"/>
      <c r="F24" s="51"/>
      <c r="G24" s="51"/>
      <c r="H24" s="51"/>
      <c r="I24" s="51"/>
      <c r="J24" s="51"/>
      <c r="K24" s="51"/>
      <c r="L24" s="51"/>
      <c r="M24" s="51"/>
      <c r="N24" s="51"/>
      <c r="O24" s="51"/>
      <c r="P24" s="51"/>
      <c r="Q24" s="51"/>
      <c r="R24" s="51"/>
      <c r="S24" s="51"/>
      <c r="T24" s="51"/>
      <c r="U24" s="51"/>
      <c r="V24" s="51"/>
      <c r="W24" s="51"/>
      <c r="X24" s="51"/>
      <c r="Y24" s="51"/>
      <c r="Z24" s="51"/>
    </row>
    <row r="25" spans="1:26" ht="24.75" customHeight="1">
      <c r="A25" s="51"/>
      <c r="B25" s="71" t="s">
        <v>133</v>
      </c>
      <c r="C25" s="78" t="s">
        <v>134</v>
      </c>
      <c r="D25" s="51"/>
      <c r="E25" s="51"/>
      <c r="F25" s="51"/>
      <c r="G25" s="51"/>
      <c r="H25" s="51"/>
      <c r="I25" s="51"/>
      <c r="J25" s="51"/>
      <c r="K25" s="51"/>
      <c r="L25" s="51"/>
      <c r="M25" s="51"/>
      <c r="N25" s="51"/>
      <c r="O25" s="51"/>
      <c r="P25" s="51"/>
      <c r="Q25" s="51"/>
      <c r="R25" s="51"/>
      <c r="S25" s="51"/>
      <c r="T25" s="51"/>
      <c r="U25" s="51"/>
      <c r="V25" s="51"/>
      <c r="W25" s="51"/>
      <c r="X25" s="51"/>
      <c r="Y25" s="51"/>
      <c r="Z25" s="51"/>
    </row>
    <row r="26" spans="1:26" ht="24.75" customHeight="1">
      <c r="A26" s="51"/>
      <c r="B26" s="77" t="s">
        <v>69</v>
      </c>
      <c r="C26" s="78" t="s">
        <v>135</v>
      </c>
      <c r="D26" s="51"/>
      <c r="E26" s="51"/>
      <c r="F26" s="51"/>
      <c r="G26" s="51"/>
      <c r="H26" s="51"/>
      <c r="I26" s="51"/>
      <c r="J26" s="51"/>
      <c r="K26" s="51"/>
      <c r="L26" s="51"/>
      <c r="M26" s="51"/>
      <c r="N26" s="51"/>
      <c r="O26" s="51"/>
      <c r="P26" s="51"/>
      <c r="Q26" s="51"/>
      <c r="R26" s="51"/>
      <c r="S26" s="51"/>
      <c r="T26" s="51"/>
      <c r="U26" s="51"/>
      <c r="V26" s="51"/>
      <c r="W26" s="51"/>
      <c r="X26" s="51"/>
      <c r="Y26" s="51"/>
      <c r="Z26" s="51"/>
    </row>
    <row r="27" spans="1:26" ht="15.75" customHeight="1">
      <c r="A27" s="51"/>
      <c r="B27" s="142" t="s">
        <v>136</v>
      </c>
      <c r="C27" s="143"/>
      <c r="D27" s="51"/>
      <c r="E27" s="51"/>
      <c r="F27" s="51"/>
      <c r="G27" s="51"/>
      <c r="H27" s="51"/>
      <c r="I27" s="51"/>
      <c r="J27" s="51"/>
      <c r="K27" s="51"/>
      <c r="L27" s="51"/>
      <c r="M27" s="51"/>
      <c r="N27" s="51"/>
      <c r="O27" s="51"/>
      <c r="P27" s="51"/>
      <c r="Q27" s="51"/>
      <c r="R27" s="51"/>
      <c r="S27" s="51"/>
      <c r="T27" s="51"/>
      <c r="U27" s="51"/>
      <c r="V27" s="51"/>
      <c r="W27" s="51"/>
      <c r="X27" s="51"/>
      <c r="Y27" s="51"/>
      <c r="Z27" s="51"/>
    </row>
    <row r="28" spans="1:26" ht="48" customHeight="1">
      <c r="A28" s="51"/>
      <c r="B28" s="71" t="s">
        <v>137</v>
      </c>
      <c r="C28" s="73" t="s">
        <v>138</v>
      </c>
      <c r="D28" s="51"/>
      <c r="E28" s="51"/>
      <c r="F28" s="51"/>
      <c r="G28" s="51"/>
      <c r="H28" s="51"/>
      <c r="I28" s="51"/>
      <c r="J28" s="51"/>
      <c r="K28" s="51"/>
      <c r="L28" s="51"/>
      <c r="M28" s="51"/>
      <c r="N28" s="51"/>
      <c r="O28" s="51"/>
      <c r="P28" s="51"/>
      <c r="Q28" s="51"/>
      <c r="R28" s="51"/>
      <c r="S28" s="51"/>
      <c r="T28" s="51"/>
      <c r="U28" s="51"/>
      <c r="V28" s="51"/>
      <c r="W28" s="51"/>
      <c r="X28" s="51"/>
      <c r="Y28" s="51"/>
      <c r="Z28" s="51"/>
    </row>
    <row r="29" spans="1:26" ht="15.75" customHeight="1">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row>
    <row r="30" spans="1:26" ht="15.75" customHeight="1">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row>
    <row r="31" spans="1:26" ht="15.75" customHeight="1">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row>
    <row r="32" spans="1:26" ht="15.75" customHeight="1">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row>
    <row r="33" spans="1:26" ht="15.75" customHeigh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row>
    <row r="34" spans="1:26" ht="15.75"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26" ht="15.75" customHeight="1">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26" ht="15.75" customHeight="1">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row>
    <row r="37" spans="1:26" ht="15.75" customHeight="1">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row>
    <row r="38" spans="1:26" ht="15.75" customHeigh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row>
    <row r="39" spans="1:26" ht="15.75" customHeight="1">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row>
    <row r="40" spans="1:26" ht="15.75" customHeight="1">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row>
    <row r="41" spans="1:26" ht="15.75" customHeight="1">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row>
    <row r="42" spans="1:26" ht="15.75" customHeight="1">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row>
    <row r="43" spans="1:26" ht="15.75" customHeight="1">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row>
    <row r="44" spans="1:26" ht="15.75" customHeigh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row>
    <row r="45" spans="1:26" ht="15.75" customHeight="1">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row>
    <row r="46" spans="1:26" ht="15.75" customHeight="1">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row>
    <row r="47" spans="1:26" ht="15.75" customHeight="1">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row>
    <row r="48" spans="1:26" ht="15.75" customHeight="1">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row>
    <row r="49" spans="1:26" ht="15.75" customHeight="1">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row>
    <row r="50" spans="1:26" ht="15.75" customHeigh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6" ht="15.75" customHeight="1">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row>
    <row r="52" spans="1:26" ht="15.75" customHeight="1">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row>
    <row r="53" spans="1:26" ht="15.75" customHeight="1">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row>
    <row r="54" spans="1:26" ht="15.75" customHeigh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row>
    <row r="55" spans="1:26" ht="15.75" customHeigh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26" ht="15.75" customHeight="1">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row r="57" spans="1:26" ht="15.75" customHeight="1">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row>
    <row r="58" spans="1:26" ht="15.75" customHeight="1">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row>
    <row r="59" spans="1:26" ht="15.75" customHeight="1">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row>
    <row r="60" spans="1:26" ht="15.75" customHeight="1">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row>
    <row r="61" spans="1:26" ht="15.75" customHeight="1">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row>
    <row r="62" spans="1:26" ht="15.75" customHeigh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row>
    <row r="63" spans="1:26" ht="15.75" customHeight="1">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row>
    <row r="64" spans="1:26" ht="15.75" customHeight="1">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row>
    <row r="65" spans="1:26" ht="15.75" customHeight="1">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row>
    <row r="66" spans="1:26" ht="15.75" customHeight="1">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row>
    <row r="67" spans="1:26" ht="15.75" customHeight="1">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row>
    <row r="68" spans="1:26" ht="15.75" customHeight="1">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row>
    <row r="69" spans="1:26" ht="15.75" customHeigh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row>
    <row r="70" spans="1:26" ht="15.75" customHeigh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row>
    <row r="71" spans="1:26" ht="15.75" customHeigh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row>
    <row r="72" spans="1:26" ht="15.75" customHeight="1">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row>
    <row r="73" spans="1:26" ht="15.75" customHeight="1">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row>
    <row r="74" spans="1:26" ht="15.75" customHeight="1">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row>
    <row r="75" spans="1:26" ht="15.75" customHeight="1">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row>
    <row r="76" spans="1:26" ht="15.75" customHeight="1">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ht="15.75" customHeight="1">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row>
    <row r="78" spans="1:26" ht="15.75" customHeight="1">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row>
    <row r="79" spans="1:26" ht="15.75" customHeight="1">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row>
    <row r="80" spans="1:26" ht="15.75" customHeight="1">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ht="15.75" customHeight="1">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row>
    <row r="82" spans="1:26" ht="15.75" customHeight="1">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row>
    <row r="83" spans="1:26" ht="15.75" customHeight="1">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row>
    <row r="84" spans="1:26" ht="15.75" customHeight="1">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row>
    <row r="85" spans="1:26" ht="15.75" customHeight="1">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row>
    <row r="86" spans="1:26" ht="15.75" customHeight="1">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row>
    <row r="87" spans="1:26" ht="15.75" customHeight="1">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ht="15.75" customHeight="1">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row>
    <row r="89" spans="1:26" ht="15.75" customHeight="1">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row>
    <row r="90" spans="1:26" ht="15.75" customHeight="1">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row>
    <row r="91" spans="1:26" ht="15.75" customHeight="1">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row>
    <row r="92" spans="1:26" ht="15.75" customHeight="1">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row>
    <row r="93" spans="1:26" ht="15.75" customHeight="1">
      <c r="A93" s="51"/>
      <c r="B93" s="51"/>
      <c r="C93" s="51"/>
      <c r="D93" s="51"/>
      <c r="E93" s="51"/>
      <c r="F93" s="51"/>
      <c r="G93" s="51"/>
      <c r="H93" s="51"/>
      <c r="I93" s="51"/>
      <c r="J93" s="51"/>
      <c r="K93" s="51"/>
      <c r="L93" s="51"/>
      <c r="M93" s="51"/>
      <c r="N93" s="51"/>
      <c r="O93" s="51"/>
      <c r="P93" s="51"/>
      <c r="Q93" s="51"/>
      <c r="R93" s="51"/>
      <c r="S93" s="51"/>
      <c r="T93" s="51"/>
      <c r="U93" s="51"/>
      <c r="V93" s="51"/>
      <c r="W93" s="51"/>
      <c r="X93" s="51"/>
      <c r="Y93" s="51"/>
      <c r="Z93" s="51"/>
    </row>
    <row r="94" spans="1:26" ht="15.75" customHeight="1">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row>
    <row r="95" spans="1:26" ht="15.75" customHeight="1">
      <c r="A95" s="51"/>
      <c r="B95" s="51"/>
      <c r="C95" s="51"/>
      <c r="D95" s="51"/>
      <c r="E95" s="51"/>
      <c r="F95" s="51"/>
      <c r="G95" s="51"/>
      <c r="H95" s="51"/>
      <c r="I95" s="51"/>
      <c r="J95" s="51"/>
      <c r="K95" s="51"/>
      <c r="L95" s="51"/>
      <c r="M95" s="51"/>
      <c r="N95" s="51"/>
      <c r="O95" s="51"/>
      <c r="P95" s="51"/>
      <c r="Q95" s="51"/>
      <c r="R95" s="51"/>
      <c r="S95" s="51"/>
      <c r="T95" s="51"/>
      <c r="U95" s="51"/>
      <c r="V95" s="51"/>
      <c r="W95" s="51"/>
      <c r="X95" s="51"/>
      <c r="Y95" s="51"/>
      <c r="Z95" s="51"/>
    </row>
    <row r="96" spans="1:26" ht="15.75" customHeight="1">
      <c r="A96" s="51"/>
      <c r="B96" s="51"/>
      <c r="C96" s="51"/>
      <c r="D96" s="51"/>
      <c r="E96" s="51"/>
      <c r="F96" s="51"/>
      <c r="G96" s="51"/>
      <c r="H96" s="51"/>
      <c r="I96" s="51"/>
      <c r="J96" s="51"/>
      <c r="K96" s="51"/>
      <c r="L96" s="51"/>
      <c r="M96" s="51"/>
      <c r="N96" s="51"/>
      <c r="O96" s="51"/>
      <c r="P96" s="51"/>
      <c r="Q96" s="51"/>
      <c r="R96" s="51"/>
      <c r="S96" s="51"/>
      <c r="T96" s="51"/>
      <c r="U96" s="51"/>
      <c r="V96" s="51"/>
      <c r="W96" s="51"/>
      <c r="X96" s="51"/>
      <c r="Y96" s="51"/>
      <c r="Z96" s="51"/>
    </row>
    <row r="97" spans="1:26" ht="15.75" customHeight="1">
      <c r="A97" s="51"/>
      <c r="B97" s="51"/>
      <c r="C97" s="51"/>
      <c r="D97" s="51"/>
      <c r="E97" s="51"/>
      <c r="F97" s="51"/>
      <c r="G97" s="51"/>
      <c r="H97" s="51"/>
      <c r="I97" s="51"/>
      <c r="J97" s="51"/>
      <c r="K97" s="51"/>
      <c r="L97" s="51"/>
      <c r="M97" s="51"/>
      <c r="N97" s="51"/>
      <c r="O97" s="51"/>
      <c r="P97" s="51"/>
      <c r="Q97" s="51"/>
      <c r="R97" s="51"/>
      <c r="S97" s="51"/>
      <c r="T97" s="51"/>
      <c r="U97" s="51"/>
      <c r="V97" s="51"/>
      <c r="W97" s="51"/>
      <c r="X97" s="51"/>
      <c r="Y97" s="51"/>
      <c r="Z97" s="51"/>
    </row>
    <row r="98" spans="1:26" ht="15.75" customHeight="1">
      <c r="A98" s="51"/>
      <c r="B98" s="51"/>
      <c r="C98" s="51"/>
      <c r="D98" s="51"/>
      <c r="E98" s="51"/>
      <c r="F98" s="51"/>
      <c r="G98" s="51"/>
      <c r="H98" s="51"/>
      <c r="I98" s="51"/>
      <c r="J98" s="51"/>
      <c r="K98" s="51"/>
      <c r="L98" s="51"/>
      <c r="M98" s="51"/>
      <c r="N98" s="51"/>
      <c r="O98" s="51"/>
      <c r="P98" s="51"/>
      <c r="Q98" s="51"/>
      <c r="R98" s="51"/>
      <c r="S98" s="51"/>
      <c r="T98" s="51"/>
      <c r="U98" s="51"/>
      <c r="V98" s="51"/>
      <c r="W98" s="51"/>
      <c r="X98" s="51"/>
      <c r="Y98" s="51"/>
      <c r="Z98" s="51"/>
    </row>
    <row r="99" spans="1:26" ht="15.75" customHeight="1">
      <c r="A99" s="51"/>
      <c r="B99" s="51"/>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ht="15.75" customHeight="1">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ht="15.75" customHeight="1">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ht="15.75" customHeight="1">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ht="15.75" customHeight="1">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ht="15.75" customHeight="1">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ht="15.75" customHeight="1">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ht="15.75" customHeight="1">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ht="15.75" customHeight="1">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ht="15.75" customHeight="1">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ht="15.75" customHeight="1">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ht="15.75" customHeight="1">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ht="15.75" customHeight="1">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ht="15.75" customHeight="1">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ht="15.75" customHeight="1">
      <c r="A113" s="51"/>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ht="15.75" customHeight="1">
      <c r="A114" s="51"/>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ht="15.75" customHeight="1">
      <c r="A115" s="51"/>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ht="15.75" customHeight="1">
      <c r="A116" s="51"/>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ht="15.75" customHeight="1">
      <c r="A117" s="51"/>
      <c r="B117" s="51"/>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ht="15.75" customHeight="1">
      <c r="A118" s="51"/>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ht="15.75" customHeight="1">
      <c r="A119" s="51"/>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ht="15.75" customHeight="1">
      <c r="A120" s="51"/>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ht="15.75" customHeight="1">
      <c r="A121" s="51"/>
      <c r="B121" s="51"/>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ht="15.75" customHeight="1">
      <c r="A122" s="51"/>
      <c r="B122" s="51"/>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ht="15.75" customHeight="1">
      <c r="A123" s="51"/>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ht="15.75" customHeight="1">
      <c r="A124" s="51"/>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ht="15.75" customHeight="1">
      <c r="A125" s="51"/>
      <c r="B125" s="51"/>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ht="15.75" customHeight="1">
      <c r="A126" s="51"/>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ht="15.75" customHeight="1">
      <c r="A127" s="51"/>
      <c r="B127" s="51"/>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ht="15.75" customHeight="1">
      <c r="A128" s="51"/>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ht="15.75" customHeight="1">
      <c r="A129" s="51"/>
      <c r="B129" s="51"/>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ht="15.75" customHeight="1">
      <c r="A130" s="51"/>
      <c r="B130" s="51"/>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ht="15.75" customHeight="1">
      <c r="A131" s="51"/>
      <c r="B131" s="5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ht="15.75" customHeight="1">
      <c r="A132" s="51"/>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ht="15.75" customHeight="1">
      <c r="A133" s="51"/>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ht="15.75" customHeight="1">
      <c r="A134" s="51"/>
      <c r="B134" s="51"/>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ht="15.75" customHeight="1">
      <c r="A135" s="51"/>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ht="15.75" customHeight="1">
      <c r="A136" s="51"/>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ht="15.75" customHeight="1">
      <c r="A137" s="51"/>
      <c r="B137" s="51"/>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ht="15.75" customHeight="1">
      <c r="A138" s="51"/>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ht="15.75" customHeight="1">
      <c r="A139" s="51"/>
      <c r="B139" s="51"/>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ht="15.75" customHeight="1">
      <c r="A140" s="51"/>
      <c r="B140" s="51"/>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ht="15.75" customHeight="1">
      <c r="A141" s="51"/>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spans="1:26" ht="15.75" customHeight="1">
      <c r="A142" s="51"/>
      <c r="B142" s="51"/>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spans="1:26" ht="15.75" customHeight="1">
      <c r="A143" s="51"/>
      <c r="B143" s="51"/>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spans="1:26" ht="15.75" customHeight="1">
      <c r="A144" s="51"/>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spans="1:26" ht="15.75" customHeight="1">
      <c r="A145" s="51"/>
      <c r="B145" s="51"/>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26" ht="15.75" customHeight="1">
      <c r="A146" s="51"/>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spans="1:26" ht="15.75" customHeight="1">
      <c r="A147" s="51"/>
      <c r="B147" s="51"/>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ht="15.75" customHeight="1">
      <c r="A148" s="51"/>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spans="1:26" ht="15.75" customHeight="1">
      <c r="A149" s="51"/>
      <c r="B149" s="51"/>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ht="15.75" customHeight="1">
      <c r="A150" s="51"/>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spans="1:26" ht="15.75" customHeight="1">
      <c r="A151" s="51"/>
      <c r="B151" s="51"/>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ht="15.75" customHeight="1">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ht="15.75" customHeight="1">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ht="15.75" customHeight="1">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ht="15.75" customHeight="1">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ht="15.75" customHeight="1">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ht="15.75" customHeight="1">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ht="15.75" customHeight="1">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ht="15.75" customHeight="1">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ht="15.75" customHeight="1">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ht="15.75" customHeight="1">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ht="15.75" customHeight="1">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ht="15.75" customHeight="1">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ht="15.75" customHeight="1">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ht="15.75" customHeight="1">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ht="15.75" customHeight="1">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ht="15.75" customHeight="1">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ht="15.75" customHeight="1">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ht="15.75" customHeight="1">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ht="15.75" customHeight="1">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ht="15.75" customHeight="1">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ht="15.75" customHeight="1">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ht="15.75" customHeight="1">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ht="15.75" customHeight="1">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ht="15.75" customHeight="1">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ht="15.75" customHeight="1">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ht="15.75" customHeight="1">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ht="15.75" customHeight="1">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ht="15.75" customHeight="1">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ht="15.75" customHeight="1">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ht="15.75" customHeight="1">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ht="15.75" customHeight="1">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ht="15.75" customHeight="1">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ht="15.75" customHeight="1">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ht="15.75" customHeight="1">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ht="15.75" customHeight="1">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ht="15.75" customHeight="1">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ht="15.75" customHeight="1">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ht="15.75" customHeight="1">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ht="15.75" customHeight="1">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ht="15.75" customHeight="1">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ht="15.75" customHeight="1">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ht="15.75" customHeight="1">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ht="15.75" customHeight="1">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ht="15.75" customHeight="1">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ht="15.75" customHeight="1">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ht="15.75" customHeight="1">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ht="15.75" customHeight="1">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ht="15.75" customHeight="1">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ht="15.75" customHeight="1">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ht="15.75" customHeight="1">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ht="15.75" customHeight="1">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ht="15.75" customHeight="1">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ht="15.75" customHeight="1">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ht="15.75" customHeight="1">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15.75" customHeight="1">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15.75" customHeight="1">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15.75" customHeight="1">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15.75" customHeight="1">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15.75" customHeight="1">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15.75" customHeight="1">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15.75" customHeight="1">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15.75" customHeight="1">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15.75" customHeight="1">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15.75" customHeight="1">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15.75" customHeight="1">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15.75" customHeight="1">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15.75" customHeight="1">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15.75" customHeight="1">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15.75" customHeight="1">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15.75" customHeight="1">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5.75" customHeight="1">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5.75" customHeight="1">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5.75" customHeight="1">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5.75" customHeight="1">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5.75" customHeight="1">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5.75" customHeight="1">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5.75" customHeight="1">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5.75" customHeight="1">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5.75" customHeight="1">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5.75" customHeight="1">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5.75" customHeight="1">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5.75" customHeight="1">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5.75" customHeight="1">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5.75" customHeight="1">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5.75" customHeight="1">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5.75" customHeight="1">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5.75" customHeight="1">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5.75" customHeight="1">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5.75" customHeight="1">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5.75" customHeight="1">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5.75" customHeight="1">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5.75" customHeight="1">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5.75" customHeight="1">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5.75" customHeight="1">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5.75" customHeight="1">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5.75" customHeight="1">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5.75" customHeight="1">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5.75" customHeight="1">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5.75" customHeight="1">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5.75" customHeight="1">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5.75" customHeight="1">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5.75" customHeight="1">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5.75" customHeight="1">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5.75" customHeight="1">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5.75" customHeight="1">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5.75" customHeight="1">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5.75" customHeight="1">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ht="15.75" customHeight="1">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ht="15.75" customHeight="1">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ht="15.75" customHeight="1">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ht="15.75" customHeight="1">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ht="15.75" customHeight="1">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ht="15.75" customHeight="1">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ht="15.75" customHeight="1">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ht="15.75" customHeight="1">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ht="15.75" customHeight="1">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ht="15.75" customHeight="1">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ht="15.75" customHeight="1">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ht="15.75" customHeight="1">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ht="15.75" customHeight="1">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ht="15.75" customHeight="1">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ht="15.75" customHeight="1">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ht="15.75" customHeight="1">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ht="15.75" customHeight="1">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ht="15.75" customHeight="1">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ht="15.75" customHeight="1">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ht="15.75" customHeight="1">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ht="15.75" customHeight="1">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ht="15.75" customHeight="1">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ht="15.75" customHeight="1">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ht="15.75" customHeight="1">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ht="15.75" customHeight="1">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ht="15.75" customHeight="1">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ht="15.75" customHeight="1">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ht="15.75" customHeight="1">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ht="15.75" customHeight="1">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ht="15.75" customHeight="1">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ht="15.75" customHeight="1">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ht="15.75" customHeight="1">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ht="15.75" customHeight="1">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ht="15.75" customHeight="1">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ht="15.75" customHeight="1">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ht="15.75" customHeight="1">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ht="15.75" customHeight="1">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ht="15.75" customHeight="1">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ht="15.75" customHeight="1">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ht="15.75" customHeight="1">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ht="15.75" customHeight="1">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ht="15.75" customHeight="1">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ht="15.75" customHeight="1">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ht="15.75" customHeight="1">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ht="15.75" customHeight="1">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ht="15.75" customHeight="1">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ht="15.75" customHeight="1">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ht="15.75" customHeight="1">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ht="15.75" customHeight="1">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ht="15.75" customHeight="1">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ht="15.75" customHeight="1">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ht="15.75" customHeight="1">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ht="15.75" customHeight="1">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ht="15.75" customHeight="1">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ht="15.75" customHeight="1">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ht="15.75" customHeight="1">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ht="15.75" customHeight="1">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ht="15.75" customHeight="1">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ht="15.75" customHeight="1">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ht="15.75" customHeight="1">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ht="15.75" customHeight="1">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ht="15.75" customHeight="1">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ht="15.75" customHeight="1">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ht="15.75" customHeight="1">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ht="15.75" customHeight="1">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ht="15.75" customHeight="1">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ht="15.75" customHeight="1">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ht="15.75" customHeight="1">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ht="15.75" customHeight="1">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ht="15.75" customHeight="1">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15.75" customHeight="1">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ht="15.75" customHeight="1">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ht="15.75" customHeight="1">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ht="15.75" customHeight="1">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ht="15.75" customHeight="1">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ht="15.75" customHeight="1">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ht="15.75" customHeight="1">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ht="15.75" customHeight="1">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ht="15.75" customHeight="1">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ht="15.75" customHeight="1">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ht="15.75" customHeight="1">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ht="15.75" customHeight="1">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ht="15.75" customHeight="1">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ht="15.75" customHeight="1">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ht="15.75" customHeight="1">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ht="15.75" customHeight="1">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ht="15.75" customHeight="1">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ht="15.75" customHeight="1">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ht="15.75" customHeight="1">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ht="15.75" customHeight="1">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ht="15.75" customHeight="1">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ht="15.75" customHeight="1">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ht="15.75" customHeight="1">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ht="15.75" customHeight="1">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ht="15.75" customHeight="1">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ht="15.75" customHeight="1">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ht="15.75" customHeight="1">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ht="15.75" customHeight="1">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ht="15.75" customHeight="1">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ht="15.75" customHeight="1">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ht="15.75" customHeight="1">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ht="15.75" customHeight="1">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ht="15.75" customHeight="1">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ht="15.75" customHeight="1">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ht="15.75" customHeight="1">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ht="15.75" customHeight="1">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ht="15.75" customHeight="1">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ht="15.75" customHeight="1">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ht="15.75" customHeight="1">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ht="15.75" customHeight="1">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ht="15.75" customHeight="1">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ht="15.75" customHeight="1">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ht="15.75" customHeight="1">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ht="15.75" customHeight="1">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ht="15.75" customHeight="1">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ht="15.75" customHeight="1">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ht="15.75" customHeight="1">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ht="15.75" customHeight="1">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ht="15.75" customHeight="1">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ht="15.75" customHeight="1">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ht="15.75" customHeight="1">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ht="15.75" customHeight="1">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ht="15.75" customHeight="1">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ht="15.75" customHeight="1">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ht="15.75" customHeight="1">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ht="15.75" customHeight="1">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ht="15.75" customHeight="1">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ht="15.75" customHeight="1">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ht="15.75" customHeight="1">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ht="15.75" customHeight="1">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ht="15.75" customHeight="1">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ht="15.75" customHeight="1">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ht="15.75" customHeight="1">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ht="15.75" customHeight="1">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ht="15.75" customHeight="1">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ht="15.75" customHeight="1">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ht="15.75" customHeight="1">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ht="15.75" customHeight="1">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ht="15.75" customHeight="1">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ht="15.75" customHeight="1">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ht="15.75" customHeight="1">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ht="15.75" customHeight="1">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ht="15.75" customHeight="1">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ht="15.75" customHeight="1">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ht="15.75" customHeight="1">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ht="15.75" customHeight="1">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ht="15.75" customHeight="1">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ht="15.75" customHeight="1">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ht="15.75" customHeight="1">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ht="15.75" customHeight="1">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ht="15.75" customHeight="1">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ht="15.75" customHeight="1">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ht="15.75" customHeight="1">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ht="15.75" customHeight="1">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ht="15.75" customHeight="1">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ht="15.75" customHeight="1">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ht="15.75" customHeight="1">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ht="15.75" customHeight="1">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ht="15.75" customHeight="1">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ht="15.75" customHeight="1">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ht="15.75" customHeight="1">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ht="15.75" customHeight="1">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ht="15.75" customHeight="1">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ht="15.75" customHeight="1">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ht="15.75" customHeight="1">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ht="15.75" customHeight="1">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ht="15.75" customHeight="1">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ht="15.75" customHeight="1">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ht="15.75" customHeight="1">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ht="15.75" customHeight="1">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ht="15.75" customHeight="1">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ht="15.75" customHeight="1">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ht="15.75" customHeight="1">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ht="15.75" customHeight="1">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ht="15.75" customHeight="1">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ht="15.75" customHeight="1">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ht="15.75" customHeight="1">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ht="15.75" customHeight="1">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ht="15.75" customHeight="1">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ht="15.75" customHeight="1">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ht="15.75" customHeight="1">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ht="15.75" customHeight="1">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ht="15.75" customHeight="1">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ht="15.75" customHeight="1">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ht="15.75" customHeight="1">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ht="15.75" customHeight="1">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ht="15.75" customHeight="1">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ht="15.75" customHeight="1">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ht="15.75" customHeight="1">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ht="15.75" customHeight="1">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ht="15.75" customHeight="1">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ht="15.75" customHeight="1">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ht="15.75" customHeight="1">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ht="15.75" customHeight="1">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ht="15.75" customHeight="1">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ht="15.75" customHeight="1">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ht="15.75" customHeight="1">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ht="15.75" customHeight="1">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ht="15.75" customHeight="1">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ht="15.75" customHeight="1">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ht="15.75" customHeight="1">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ht="15.75" customHeight="1">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ht="15.75" customHeight="1">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ht="15.75" customHeight="1">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ht="15.75" customHeight="1">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ht="15.75" customHeight="1">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ht="15.75" customHeight="1">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ht="15.75" customHeight="1">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ht="15.75" customHeight="1">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ht="15.75" customHeight="1">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ht="15.75" customHeight="1">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ht="15.75" customHeight="1">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ht="15.75" customHeight="1">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ht="15.75" customHeight="1">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ht="15.75" customHeight="1">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ht="15.75" customHeight="1">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ht="15.75" customHeight="1">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ht="15.75" customHeight="1">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ht="15.75" customHeight="1">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ht="15.75" customHeight="1">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ht="15.75" customHeight="1">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ht="15.75" customHeight="1">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ht="15.75" customHeight="1">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ht="15.75" customHeight="1">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ht="15.75" customHeight="1">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ht="15.75" customHeight="1">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ht="15.75" customHeight="1">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ht="15.75" customHeight="1">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ht="15.75" customHeight="1">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ht="15.75" customHeight="1">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ht="15.75" customHeight="1">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ht="15.75" customHeight="1">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ht="15.75" customHeight="1">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ht="15.75" customHeight="1">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ht="15.75" customHeight="1">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ht="15.75" customHeight="1">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ht="15.75" customHeight="1">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ht="15.75" customHeight="1">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ht="15.75" customHeight="1">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ht="15.75" customHeight="1">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ht="15.75" customHeight="1">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ht="15.75" customHeight="1">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ht="15.75" customHeight="1">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ht="15.75" customHeight="1">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ht="15.75" customHeight="1">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ht="15.75" customHeight="1">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ht="15.75" customHeight="1">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ht="15.75" customHeight="1">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ht="15.75" customHeight="1">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ht="15.75" customHeight="1">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ht="15.75" customHeight="1">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ht="15.75" customHeight="1">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ht="15.75" customHeight="1">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ht="15.75" customHeight="1">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ht="15.75" customHeight="1">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ht="15.75" customHeight="1">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ht="15.75" customHeight="1">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ht="15.75" customHeight="1">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ht="15.75" customHeight="1">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ht="15.75" customHeight="1">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ht="15.75" customHeight="1">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spans="1:26" ht="15.75" customHeight="1">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spans="1:26" ht="15.75" customHeight="1">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spans="1:26" ht="15.75" customHeight="1">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spans="1:26" ht="15.75" customHeight="1">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spans="1:26" ht="15.75" customHeight="1">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spans="1:26" ht="15.75" customHeight="1">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spans="1:26" ht="15.75" customHeight="1">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spans="1:26" ht="15.75" customHeight="1">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spans="1:26" ht="15.75" customHeight="1">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spans="1:26" ht="15.75" customHeight="1">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spans="1:26" ht="15.75" customHeight="1">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spans="1:26" ht="15.75" customHeight="1">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spans="1:26" ht="15.75" customHeight="1">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spans="1:26" ht="15.75" customHeight="1">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spans="1:26" ht="15.75" customHeight="1">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spans="1:26" ht="15.75" customHeight="1">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spans="1:26" ht="15.75" customHeight="1">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spans="1:26" ht="15.75" customHeight="1">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spans="1:26" ht="15.75" customHeight="1">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spans="1:26" ht="15.75" customHeight="1">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spans="1:26" ht="15.75" customHeight="1">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spans="1:26" ht="15.75" customHeight="1">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spans="1:26" ht="15.75" customHeight="1">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spans="1:26" ht="15.75" customHeight="1">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spans="1:26" ht="15.75" customHeight="1">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spans="1:26" ht="15.75" customHeight="1">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spans="1:26" ht="15.75" customHeight="1">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spans="1:26" ht="15.75" customHeight="1">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spans="1:26" ht="15.75" customHeight="1">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spans="1:26" ht="15.75" customHeight="1">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spans="1:26" ht="15.75" customHeight="1">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spans="1:26" ht="15.75" customHeight="1">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spans="1:26" ht="15.75" customHeight="1">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spans="1:26" ht="15.75" customHeight="1">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spans="1:26" ht="15.75" customHeight="1">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spans="1:26" ht="15.75" customHeight="1">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spans="1:26" ht="15.75" customHeight="1">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spans="1:26" ht="15.75" customHeight="1">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spans="1:26" ht="15.75" customHeight="1">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spans="1:26" ht="15.75" customHeight="1">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spans="1:26" ht="15.75" customHeight="1">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spans="1:26" ht="15.75" customHeight="1">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spans="1:26" ht="15.75" customHeight="1">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spans="1:26" ht="15.75" customHeight="1">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spans="1:26" ht="15.75" customHeight="1">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spans="1:26" ht="15.75" customHeight="1">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spans="1:26" ht="15.75" customHeight="1">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spans="1:26" ht="15.75" customHeight="1">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spans="1:26" ht="15.75" customHeight="1">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spans="1:26" ht="15.75" customHeight="1">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spans="1:26" ht="15.75" customHeight="1">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spans="1:26" ht="15.75" customHeight="1">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spans="1:26" ht="15.75" customHeight="1">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spans="1:26" ht="15.75" customHeight="1">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spans="1:26" ht="15.75" customHeight="1">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spans="1:26" ht="15.75" customHeight="1">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spans="1:26" ht="15.75" customHeight="1">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spans="1:26" ht="15.75" customHeight="1">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spans="1:26" ht="15.75" customHeight="1">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spans="1:26" ht="15.75" customHeight="1">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spans="1:26" ht="15.75" customHeight="1">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spans="1:26" ht="15.75" customHeight="1">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spans="1:26" ht="15.75" customHeight="1">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spans="1:26" ht="15.75" customHeight="1">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spans="1:26" ht="15.75" customHeight="1">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spans="1:26" ht="15.75" customHeight="1">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spans="1:26" ht="15.75" customHeight="1">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spans="1:26" ht="15.75" customHeight="1">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spans="1:26" ht="15.75" customHeight="1">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spans="1:26" ht="15.75" customHeight="1">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spans="1:26" ht="15.75" customHeight="1">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spans="1:26" ht="15.75" customHeight="1">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spans="1:26" ht="15.75" customHeight="1">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spans="1:26" ht="15.75" customHeight="1">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spans="1:26" ht="15.75" customHeight="1">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spans="1:26" ht="15.75" customHeight="1">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spans="1:26" ht="15.75" customHeight="1">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spans="1:26" ht="15.75" customHeight="1">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spans="1:26" ht="15.75" customHeight="1">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spans="1:26" ht="15.75" customHeight="1">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spans="1:26" ht="15.75" customHeight="1">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spans="1:26" ht="15.75" customHeight="1">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spans="1:26" ht="15.75" customHeight="1">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spans="1:26" ht="15.75" customHeight="1">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spans="1:26" ht="15.75" customHeight="1">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spans="1:26" ht="15.75" customHeight="1">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spans="1:26" ht="15.75" customHeight="1">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spans="1:26" ht="15.75" customHeight="1">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spans="1:26" ht="15.75" customHeight="1">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spans="1:26" ht="15.75" customHeight="1">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spans="1:26" ht="15.75" customHeight="1">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spans="1:26" ht="15.75" customHeight="1">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spans="1:26" ht="15.75" customHeight="1">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spans="1:26" ht="15.75" customHeight="1">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spans="1:26" ht="15.75" customHeight="1">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spans="1:26" ht="15.75" customHeight="1">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spans="1:26" ht="15.75" customHeight="1">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spans="1:26" ht="15.75" customHeight="1">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spans="1:26" ht="15.75" customHeight="1">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spans="1:26" ht="15.75" customHeight="1">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ht="15.75" customHeight="1">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ht="15.75" customHeight="1">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ht="15.75" customHeight="1">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ht="15.75" customHeight="1">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ht="15.75" customHeight="1">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ht="15.75" customHeight="1">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ht="15.75" customHeight="1">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ht="15.75" customHeight="1">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ht="15.75" customHeight="1">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ht="15.75" customHeight="1">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ht="15.75" customHeight="1">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ht="15.75" customHeight="1">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ht="15.75" customHeight="1">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ht="15.75" customHeight="1">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ht="15.75" customHeight="1">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ht="15.75" customHeight="1">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ht="15.75" customHeight="1">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ht="15.75" customHeight="1">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ht="15.75" customHeight="1">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ht="15.75" customHeight="1">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ht="15.75" customHeight="1">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ht="15.75" customHeight="1">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ht="15.75" customHeight="1">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ht="15.75" customHeight="1">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ht="15.75" customHeight="1">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ht="15.75" customHeight="1">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ht="15.75" customHeight="1">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ht="15.75" customHeight="1">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ht="15.75" customHeight="1">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ht="15.75" customHeight="1">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ht="15.75" customHeight="1">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ht="15.75" customHeight="1">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ht="15.75" customHeight="1">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ht="15.75" customHeight="1">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ht="15.75" customHeight="1">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ht="15.75" customHeight="1">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ht="15.75" customHeight="1">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ht="15.75" customHeight="1">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ht="15.75" customHeight="1">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ht="15.75" customHeight="1">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ht="15.75" customHeight="1">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ht="15.75" customHeight="1">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ht="15.75" customHeight="1">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ht="15.75" customHeight="1">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ht="15.75" customHeight="1">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ht="15.75" customHeight="1">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ht="15.75" customHeight="1">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ht="15.75" customHeight="1">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ht="15.75" customHeight="1">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ht="15.75" customHeight="1">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ht="15.75" customHeight="1">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ht="15.75" customHeight="1">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ht="15.75" customHeight="1">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ht="15.75" customHeight="1">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ht="15.75" customHeight="1">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ht="15.75" customHeight="1">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ht="15.75" customHeight="1">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ht="15.75" customHeight="1">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ht="15.75" customHeight="1">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ht="15.75" customHeight="1">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ht="15.75" customHeight="1">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ht="15.75" customHeight="1">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ht="15.75" customHeight="1">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ht="15.75" customHeight="1">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ht="15.75" customHeight="1">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ht="15.75" customHeight="1">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ht="15.75" customHeight="1">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ht="15.75" customHeight="1">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ht="15.75" customHeight="1">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ht="15.75" customHeight="1">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ht="15.75" customHeight="1">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ht="15.75" customHeight="1">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ht="15.75" customHeight="1">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ht="15.75" customHeight="1">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ht="15.75" customHeight="1">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ht="15.75" customHeight="1">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ht="15.75" customHeight="1">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ht="15.75" customHeight="1">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ht="15.75" customHeight="1">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ht="15.75" customHeight="1">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ht="15.75" customHeight="1">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ht="15.75" customHeight="1">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ht="15.75" customHeight="1">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ht="15.75" customHeight="1">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ht="15.75" customHeight="1">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ht="15.75" customHeight="1">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ht="15.75" customHeight="1">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ht="15.75" customHeight="1">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ht="15.75" customHeight="1">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ht="15.75" customHeight="1">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ht="15.75" customHeight="1">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ht="15.75" customHeight="1">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ht="15.75" customHeight="1">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ht="15.75" customHeight="1">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ht="15.75" customHeight="1">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ht="15.75" customHeight="1">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ht="15.75" customHeight="1">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ht="15.75" customHeight="1">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ht="15.75" customHeight="1">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ht="15.75" customHeight="1">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ht="15.75" customHeight="1">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ht="15.75" customHeight="1">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ht="15.75" customHeight="1">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ht="15.75" customHeight="1">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ht="15.75" customHeight="1">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ht="15.75" customHeight="1">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ht="15.75" customHeight="1">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ht="15.75" customHeight="1">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ht="15.75" customHeight="1">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ht="15.75" customHeight="1">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ht="15.75" customHeight="1">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ht="15.75" customHeight="1">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ht="15.75" customHeight="1">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ht="15.75" customHeight="1">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ht="15.75" customHeight="1">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ht="15.75" customHeight="1">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ht="15.75" customHeight="1">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ht="15.75" customHeight="1">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ht="15.75" customHeight="1">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ht="15.75" customHeight="1">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ht="15.75" customHeight="1">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ht="15.75" customHeight="1">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ht="15.75" customHeight="1">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ht="15.75" customHeight="1">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ht="15.75" customHeight="1">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ht="15.75" customHeight="1">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ht="15.75" customHeight="1">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ht="15.75" customHeight="1">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ht="15.75" customHeight="1">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ht="15.75" customHeight="1">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ht="15.75" customHeight="1">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ht="15.75" customHeight="1">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ht="15.75" customHeight="1">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ht="15.75" customHeight="1">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ht="15.75" customHeight="1">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ht="15.75" customHeight="1">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ht="15.75" customHeight="1">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ht="15.75" customHeight="1">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ht="15.75" customHeight="1">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ht="15.75" customHeight="1">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ht="15.75" customHeight="1">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ht="15.75" customHeight="1">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ht="15.75" customHeight="1">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ht="15.75" customHeight="1">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ht="15.75" customHeight="1">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ht="15.75" customHeight="1">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ht="15.75" customHeight="1">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ht="15.75" customHeight="1">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ht="15.75" customHeight="1">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ht="15.75" customHeight="1">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ht="15.75" customHeight="1">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ht="15.75" customHeight="1">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ht="15.75" customHeight="1">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ht="15.75" customHeight="1">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ht="15.75" customHeight="1">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ht="15.75" customHeight="1">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ht="15.75" customHeight="1">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ht="15.75" customHeight="1">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ht="15.75" customHeight="1">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ht="15.75" customHeight="1">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ht="15.75" customHeight="1">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ht="15.75" customHeight="1">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ht="15.75" customHeight="1">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ht="15.75" customHeight="1">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ht="15.75" customHeight="1">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ht="15.75" customHeight="1">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ht="15.75" customHeight="1">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ht="15.75" customHeight="1">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ht="15.75" customHeight="1">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ht="15.75" customHeight="1">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ht="15.75" customHeight="1">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ht="15.75" customHeight="1">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ht="15.75" customHeight="1">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ht="15.75" customHeight="1">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ht="15.75" customHeight="1">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ht="15.75" customHeight="1">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ht="15.75" customHeight="1">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ht="15.75" customHeight="1">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ht="15.75" customHeight="1">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ht="15.75" customHeight="1">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ht="15.75" customHeight="1">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ht="15.75" customHeight="1">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ht="15.75" customHeight="1">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ht="15.75" customHeight="1">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ht="15.75" customHeight="1">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ht="15.75" customHeight="1">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ht="15.75" customHeight="1">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ht="15.75" customHeight="1">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ht="15.75" customHeight="1">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ht="15.75" customHeight="1">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ht="15.75" customHeight="1">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ht="15.75" customHeight="1">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ht="15.75" customHeight="1">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ht="15.75" customHeight="1">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ht="15.75" customHeight="1">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ht="15.75" customHeight="1">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ht="15.75" customHeight="1">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ht="15.75" customHeight="1">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ht="15.75" customHeight="1">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ht="15.75" customHeight="1">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ht="15.75" customHeight="1">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ht="15.75" customHeight="1">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ht="15.75" customHeight="1">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ht="15.75" customHeight="1">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ht="15.75" customHeight="1">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ht="15.75" customHeight="1">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ht="15.75" customHeight="1">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ht="15.75" customHeight="1">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ht="15.75" customHeight="1">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ht="15.75" customHeight="1">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ht="15.75" customHeight="1">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ht="15.75" customHeight="1">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ht="15.75" customHeight="1">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ht="15.75" customHeight="1">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ht="15.75" customHeight="1">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ht="15.75" customHeight="1">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ht="15.75" customHeight="1">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ht="15.75" customHeight="1">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ht="15.75" customHeight="1">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ht="15.75" customHeight="1">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ht="15.75" customHeight="1">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ht="15.75" customHeight="1">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ht="15.75" customHeight="1">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ht="15.75" customHeight="1">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ht="15.75" customHeight="1">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ht="15.75" customHeight="1">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ht="15.75" customHeight="1">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ht="15.75" customHeight="1">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ht="15.75" customHeight="1">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ht="15.75" customHeight="1">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ht="15.75" customHeight="1">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ht="15.75" customHeight="1">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ht="15.75" customHeight="1">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ht="15.75" customHeight="1">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ht="15.75" customHeight="1">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ht="15.75" customHeight="1">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ht="15.75" customHeight="1">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ht="15.75" customHeight="1">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ht="15.75" customHeight="1">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ht="15.75" customHeight="1">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ht="15.75" customHeight="1">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ht="15.75" customHeight="1">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ht="15.75" customHeight="1">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ht="15.75" customHeight="1">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ht="15.75" customHeight="1">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ht="15.75" customHeight="1">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ht="15.75" customHeight="1">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ht="15.75" customHeight="1">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ht="15.75" customHeight="1">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ht="15.75" customHeight="1">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ht="15.75" customHeight="1">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ht="15.75" customHeight="1">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ht="15.75" customHeight="1">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ht="15.75" customHeight="1">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ht="15.75" customHeight="1">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ht="15.75" customHeight="1">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ht="15.75" customHeight="1">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ht="15.75" customHeight="1">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ht="15.75" customHeight="1">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ht="15.75" customHeight="1">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ht="15.75" customHeight="1">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ht="15.75" customHeight="1">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ht="15.75" customHeight="1">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ht="15.75" customHeight="1">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ht="15.75" customHeight="1">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ht="15.75" customHeight="1">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ht="15.75" customHeight="1">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ht="15.75" customHeight="1">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ht="15.75" customHeight="1">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ht="15.75" customHeight="1">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ht="15.75" customHeight="1">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ht="15.75" customHeight="1">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ht="15.75" customHeight="1">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ht="15.75" customHeight="1">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ht="15.75" customHeight="1">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ht="15.75" customHeight="1">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ht="15.75" customHeight="1">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ht="15.75" customHeight="1">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ht="15.75" customHeight="1">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ht="15.75" customHeight="1">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ht="15.75" customHeight="1">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ht="15.75" customHeight="1">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ht="15.75" customHeight="1">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ht="15.75" customHeight="1">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ht="15.75" customHeight="1">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ht="15.75" customHeight="1">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ht="15.75" customHeight="1">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ht="15.75" customHeight="1">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ht="15.75" customHeight="1">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ht="15.75" customHeight="1">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ht="15.75" customHeight="1">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ht="15.75" customHeight="1">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ht="15.75" customHeight="1">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ht="15.75" customHeight="1">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ht="15.75" customHeight="1">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ht="15.75" customHeight="1">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ht="15.75" customHeight="1">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ht="15.75" customHeight="1">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ht="15.75" customHeight="1">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ht="15.75" customHeight="1">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ht="15.75" customHeight="1">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ht="15.75" customHeight="1">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ht="15.75" customHeight="1">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ht="15.75" customHeight="1">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ht="15.75" customHeight="1">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ht="15.75" customHeight="1">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ht="15.75" customHeight="1">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ht="15.75" customHeight="1">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ht="15.75" customHeight="1">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ht="15.75" customHeight="1">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ht="15.75" customHeight="1">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ht="15.75" customHeight="1">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ht="15.75" customHeight="1">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ht="15.75" customHeight="1">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ht="15.75" customHeight="1">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ht="15.75" customHeight="1">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ht="15.75" customHeight="1">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ht="15.75" customHeight="1">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ht="15.75" customHeight="1">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ht="15.75" customHeight="1">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ht="15.75" customHeight="1">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ht="15.75" customHeight="1">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ht="15.75" customHeight="1">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ht="15.75" customHeight="1">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ht="15.75" customHeight="1">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ht="15.75" customHeight="1">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ht="15.75" customHeight="1">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spans="1:26" ht="15.75" customHeight="1">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spans="1:26" ht="15.75" customHeight="1">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spans="1:26" ht="15.75" customHeight="1">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spans="1:26" ht="15.75" customHeight="1">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ht="15.75" customHeight="1">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ht="15.75" customHeight="1">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ht="15.75" customHeight="1">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ht="15.75" customHeight="1">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ht="15.75" customHeight="1">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ht="15.75" customHeight="1">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ht="15.75" customHeight="1">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ht="15.75" customHeight="1">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ht="15.75" customHeight="1">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ht="15.75" customHeight="1">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ht="15.75" customHeight="1">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ht="15.75" customHeight="1">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ht="15.75" customHeight="1">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ht="15.75" customHeight="1">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ht="15.75" customHeight="1">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ht="15.75" customHeight="1">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ht="15.75" customHeight="1">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spans="1:26" ht="15.75" customHeight="1">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spans="1:26" ht="15.75" customHeight="1">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spans="1:26" ht="15.75" customHeight="1">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spans="1:26" ht="15.75" customHeight="1">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spans="1:26" ht="15.75" customHeight="1">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spans="1:26" ht="15.75" customHeight="1">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spans="1:26" ht="15.75" customHeight="1">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spans="1:26" ht="15.75" customHeight="1">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spans="1:26" ht="15.75" customHeight="1">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spans="1:26" ht="15.75" customHeight="1">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spans="1:26" ht="15.75" customHeight="1">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spans="1:26" ht="15.75" customHeight="1">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spans="1:26" ht="15.75" customHeight="1">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spans="1:26" ht="15.75" customHeight="1">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spans="1:26" ht="15.75" customHeight="1">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spans="1:26" ht="15.75" customHeight="1">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spans="1:26" ht="15.75" customHeight="1">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spans="1:26" ht="15.75" customHeight="1">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spans="1:26" ht="15.75" customHeight="1">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spans="1:26" ht="15.75" customHeight="1">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spans="1:26" ht="15.75" customHeight="1">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spans="1:26" ht="15.75" customHeight="1">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spans="1:26" ht="15.75" customHeight="1">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spans="1:26" ht="15.75" customHeight="1">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spans="1:26" ht="15.75" customHeight="1">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spans="1:26" ht="15.75" customHeight="1">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spans="1:26" ht="15.75" customHeight="1">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spans="1:26" ht="15.75" customHeight="1">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spans="1:26" ht="15.75" customHeight="1">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spans="1:26" ht="15.75" customHeight="1">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spans="1:26" ht="15.75" customHeight="1">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spans="1:26" ht="15.75" customHeight="1">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row r="1000" spans="1:26" ht="15.75" customHeight="1">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796875" defaultRowHeight="15" customHeight="1"/>
  <cols>
    <col min="1" max="1" width="48.08984375" customWidth="1"/>
    <col min="2" max="2" width="30" customWidth="1"/>
    <col min="3" max="26" width="10.54296875" customWidth="1"/>
  </cols>
  <sheetData>
    <row r="1" spans="1:2" ht="15.75" customHeight="1"/>
    <row r="2" spans="1:2" ht="15.75" customHeight="1">
      <c r="A2" s="80" t="s">
        <v>104</v>
      </c>
      <c r="B2" s="80" t="s">
        <v>105</v>
      </c>
    </row>
    <row r="3" spans="1:2" ht="15.75" customHeight="1">
      <c r="A3" s="81" t="s">
        <v>139</v>
      </c>
      <c r="B3" s="81" t="s">
        <v>139</v>
      </c>
    </row>
    <row r="4" spans="1:2" ht="15.75" customHeight="1">
      <c r="A4" s="82" t="s">
        <v>140</v>
      </c>
      <c r="B4" s="82" t="s">
        <v>141</v>
      </c>
    </row>
    <row r="5" spans="1:2" ht="15.75" customHeight="1">
      <c r="A5" s="82" t="s">
        <v>142</v>
      </c>
      <c r="B5" s="82" t="s">
        <v>143</v>
      </c>
    </row>
    <row r="6" spans="1:2" ht="15.75" customHeight="1">
      <c r="A6" s="82" t="s">
        <v>144</v>
      </c>
      <c r="B6" s="82" t="s">
        <v>145</v>
      </c>
    </row>
    <row r="7" spans="1:2" ht="15.75" customHeight="1">
      <c r="A7" s="82" t="s">
        <v>8</v>
      </c>
      <c r="B7" s="82" t="s">
        <v>10</v>
      </c>
    </row>
    <row r="8" spans="1:2" ht="15.75" customHeight="1">
      <c r="A8" s="82" t="s">
        <v>146</v>
      </c>
      <c r="B8" s="82" t="s">
        <v>147</v>
      </c>
    </row>
    <row r="9" spans="1:2" ht="15.75" customHeight="1">
      <c r="A9" s="82" t="s">
        <v>148</v>
      </c>
      <c r="B9" s="82" t="s">
        <v>149</v>
      </c>
    </row>
    <row r="10" spans="1:2" ht="15.75" customHeight="1">
      <c r="A10" s="82" t="s">
        <v>150</v>
      </c>
      <c r="B10" s="82" t="s">
        <v>151</v>
      </c>
    </row>
    <row r="11" spans="1:2" ht="15.75" customHeight="1">
      <c r="A11" s="82" t="s">
        <v>152</v>
      </c>
      <c r="B11" s="82" t="s">
        <v>153</v>
      </c>
    </row>
    <row r="12" spans="1:2" ht="15.75" customHeight="1">
      <c r="A12" s="83" t="s">
        <v>154</v>
      </c>
      <c r="B12" s="82" t="s">
        <v>155</v>
      </c>
    </row>
    <row r="13" spans="1:2" ht="15.75" customHeight="1">
      <c r="A13" s="83" t="s">
        <v>156</v>
      </c>
      <c r="B13" s="82" t="s">
        <v>157</v>
      </c>
    </row>
    <row r="14" spans="1:2" ht="15.75" customHeight="1">
      <c r="A14" s="83" t="s">
        <v>158</v>
      </c>
      <c r="B14" s="82" t="s">
        <v>159</v>
      </c>
    </row>
    <row r="15" spans="1:2" ht="15.75" customHeight="1">
      <c r="A15" s="83" t="s">
        <v>160</v>
      </c>
      <c r="B15" s="82" t="s">
        <v>161</v>
      </c>
    </row>
    <row r="16" spans="1:2" ht="15.75" customHeight="1">
      <c r="A16" s="83" t="s">
        <v>162</v>
      </c>
      <c r="B16" s="82" t="s">
        <v>163</v>
      </c>
    </row>
    <row r="17" spans="1:7" ht="15.75" customHeight="1">
      <c r="A17" s="83" t="s">
        <v>164</v>
      </c>
      <c r="B17" s="82" t="s">
        <v>165</v>
      </c>
    </row>
    <row r="18" spans="1:7" ht="15.75" customHeight="1"/>
    <row r="19" spans="1:7" ht="15.75" customHeight="1">
      <c r="A19" s="84" t="s">
        <v>124</v>
      </c>
      <c r="B19" s="84" t="s">
        <v>166</v>
      </c>
      <c r="D19" s="84" t="s">
        <v>167</v>
      </c>
      <c r="G19" s="85" t="s">
        <v>120</v>
      </c>
    </row>
    <row r="20" spans="1:7" ht="15.75" customHeight="1">
      <c r="A20" s="81" t="s">
        <v>139</v>
      </c>
      <c r="B20" s="81" t="s">
        <v>139</v>
      </c>
      <c r="D20" s="81" t="s">
        <v>139</v>
      </c>
      <c r="G20" s="81" t="s">
        <v>139</v>
      </c>
    </row>
    <row r="21" spans="1:7" ht="15.75" customHeight="1">
      <c r="A21" s="82" t="s">
        <v>168</v>
      </c>
      <c r="B21" s="82" t="s">
        <v>169</v>
      </c>
      <c r="D21" s="82" t="s">
        <v>16</v>
      </c>
      <c r="G21" s="82" t="s">
        <v>29</v>
      </c>
    </row>
    <row r="22" spans="1:7" ht="15.75" customHeight="1">
      <c r="A22" s="82" t="s">
        <v>170</v>
      </c>
      <c r="B22" s="82" t="s">
        <v>171</v>
      </c>
      <c r="D22" s="82" t="s">
        <v>172</v>
      </c>
      <c r="G22" s="82" t="s">
        <v>173</v>
      </c>
    </row>
    <row r="23" spans="1:7" ht="15.75" customHeight="1">
      <c r="A23" s="82" t="s">
        <v>174</v>
      </c>
      <c r="B23" s="82" t="s">
        <v>31</v>
      </c>
      <c r="D23" s="82" t="s">
        <v>175</v>
      </c>
    </row>
    <row r="24" spans="1:7" ht="15.75" customHeight="1">
      <c r="A24" s="82" t="s">
        <v>33</v>
      </c>
      <c r="B24" s="82" t="s">
        <v>176</v>
      </c>
      <c r="D24" s="82" t="s">
        <v>177</v>
      </c>
    </row>
    <row r="25" spans="1:7" ht="15.75" customHeight="1">
      <c r="A25" s="82" t="s">
        <v>178</v>
      </c>
      <c r="B25" s="82" t="s">
        <v>179</v>
      </c>
      <c r="D25" s="82" t="s">
        <v>180</v>
      </c>
    </row>
    <row r="26" spans="1:7" ht="15.75" customHeight="1">
      <c r="A26" s="82" t="s">
        <v>181</v>
      </c>
      <c r="B26" s="82" t="s">
        <v>182</v>
      </c>
    </row>
    <row r="27" spans="1:7" ht="15.75" customHeight="1">
      <c r="A27" s="82" t="s">
        <v>183</v>
      </c>
    </row>
    <row r="28" spans="1:7" ht="15.75" customHeight="1">
      <c r="A28" s="82" t="s">
        <v>184</v>
      </c>
      <c r="B28" s="84" t="s">
        <v>17</v>
      </c>
      <c r="D28" s="85" t="s">
        <v>185</v>
      </c>
    </row>
    <row r="29" spans="1:7" ht="15.75" customHeight="1">
      <c r="A29" s="82" t="s">
        <v>186</v>
      </c>
      <c r="B29" s="81" t="s">
        <v>139</v>
      </c>
      <c r="D29" s="81" t="s">
        <v>139</v>
      </c>
    </row>
    <row r="30" spans="1:7" ht="15.75" customHeight="1">
      <c r="A30" s="82" t="s">
        <v>187</v>
      </c>
      <c r="B30" s="82" t="s">
        <v>18</v>
      </c>
      <c r="D30" s="86" t="s">
        <v>188</v>
      </c>
    </row>
    <row r="31" spans="1:7" ht="15.75" customHeight="1">
      <c r="B31" s="82" t="s">
        <v>189</v>
      </c>
      <c r="D31" s="87" t="s">
        <v>190</v>
      </c>
    </row>
    <row r="32" spans="1:7" ht="15.75" customHeight="1">
      <c r="B32" s="82" t="s">
        <v>20</v>
      </c>
      <c r="D32" s="87" t="s">
        <v>191</v>
      </c>
    </row>
    <row r="33" spans="1:4" ht="15.75" customHeight="1">
      <c r="A33" s="84" t="s">
        <v>192</v>
      </c>
      <c r="B33" s="84" t="s">
        <v>193</v>
      </c>
      <c r="D33" s="88" t="s">
        <v>194</v>
      </c>
    </row>
    <row r="34" spans="1:4" ht="15.75" customHeight="1">
      <c r="A34" s="81" t="s">
        <v>139</v>
      </c>
      <c r="B34" s="81" t="s">
        <v>139</v>
      </c>
      <c r="D34" s="87" t="s">
        <v>195</v>
      </c>
    </row>
    <row r="35" spans="1:4" ht="15.75" customHeight="1">
      <c r="A35" s="82" t="s">
        <v>72</v>
      </c>
      <c r="B35" s="82" t="s">
        <v>196</v>
      </c>
      <c r="D35" s="87" t="s">
        <v>197</v>
      </c>
    </row>
    <row r="36" spans="1:4" ht="15.75" customHeight="1">
      <c r="A36" s="82" t="s">
        <v>198</v>
      </c>
      <c r="B36" s="82" t="s">
        <v>199</v>
      </c>
      <c r="D36" s="87" t="s">
        <v>6</v>
      </c>
    </row>
    <row r="37" spans="1:4" ht="15.75" customHeight="1">
      <c r="A37" s="82" t="s">
        <v>44</v>
      </c>
      <c r="D37" s="87" t="s">
        <v>200</v>
      </c>
    </row>
    <row r="38" spans="1:4" ht="15.75" customHeight="1">
      <c r="A38" s="82" t="s">
        <v>74</v>
      </c>
      <c r="D38" s="88" t="s">
        <v>201</v>
      </c>
    </row>
    <row r="39" spans="1:4" ht="15.75" customHeight="1">
      <c r="D39" s="87" t="s">
        <v>202</v>
      </c>
    </row>
    <row r="40" spans="1:4" ht="15.75" customHeight="1">
      <c r="D40" s="87" t="s">
        <v>203</v>
      </c>
    </row>
    <row r="41" spans="1:4" ht="15.75" customHeight="1">
      <c r="D41" s="88" t="s">
        <v>204</v>
      </c>
    </row>
    <row r="42" spans="1:4" ht="15.75" customHeight="1">
      <c r="D42" s="87" t="s">
        <v>205</v>
      </c>
    </row>
    <row r="43" spans="1:4" ht="15.75" customHeight="1">
      <c r="D43" s="87" t="s">
        <v>206</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2022-01-17T19:29:12Z</dcterms:created>
  <dcterms:modified xsi:type="dcterms:W3CDTF">2022-01-17T19:29:12Z</dcterms:modified>
</cp:coreProperties>
</file>