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idtserver\COMPARTIDA PLANEACION Y SISTEMAS\2021\INDICADORES DE GESTION\DICIEMBRE 2021\GESTION DE DESTINO\"/>
    </mc:Choice>
  </mc:AlternateContent>
  <xr:revisionPtr revIDLastSave="0" documentId="8_{612FA25D-AE87-44B0-896D-DCDE8F01F4E0}"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yA_E.Política Pública" sheetId="2" r:id="rId2"/>
    <sheet name="2. SyA_E.Gestión Territorial" sheetId="3" r:id="rId3"/>
    <sheet name="2. SyA_E.INNTECSOS" sheetId="4" r:id="rId4"/>
    <sheet name="2. SyA_E.Desarrollo Empresarial" sheetId="5" r:id="rId5"/>
    <sheet name="2. SyA_E.Producto Turístico" sheetId="6" r:id="rId6"/>
    <sheet name="2. SyA_E.CyRT" sheetId="7" r:id="rId7"/>
    <sheet name="2. SyA_E.Educación Turismo" sheetId="8" r:id="rId8"/>
    <sheet name="2. SyA_E.Infraestructura" sheetId="9" r:id="rId9"/>
    <sheet name="Intructivo" sheetId="10" r:id="rId10"/>
    <sheet name="Fuente" sheetId="11" r:id="rId11"/>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9" l="1"/>
  <c r="S18" i="9"/>
  <c r="R18" i="9"/>
  <c r="R17" i="9"/>
  <c r="S17" i="9" s="1"/>
  <c r="S16" i="9"/>
  <c r="R16" i="9"/>
  <c r="R15" i="9"/>
  <c r="S15" i="9" s="1"/>
  <c r="S14" i="9"/>
  <c r="S19" i="9" s="1"/>
  <c r="R14" i="9"/>
  <c r="C6" i="9"/>
  <c r="E19" i="8"/>
  <c r="R18" i="8"/>
  <c r="S18" i="8" s="1"/>
  <c r="R17" i="8"/>
  <c r="S17" i="8" s="1"/>
  <c r="R16" i="8"/>
  <c r="S16" i="8" s="1"/>
  <c r="R15" i="8"/>
  <c r="S15" i="8" s="1"/>
  <c r="R14" i="8"/>
  <c r="S14" i="8" s="1"/>
  <c r="S19" i="8" s="1"/>
  <c r="C6" i="8"/>
  <c r="E19" i="7"/>
  <c r="S18" i="7"/>
  <c r="R18" i="7"/>
  <c r="S17" i="7"/>
  <c r="R17" i="7"/>
  <c r="S16" i="7"/>
  <c r="R16" i="7"/>
  <c r="S15" i="7"/>
  <c r="S19" i="7" s="1"/>
  <c r="R15" i="7"/>
  <c r="S14" i="7"/>
  <c r="R14" i="7"/>
  <c r="C6" i="7"/>
  <c r="E19" i="6"/>
  <c r="R18" i="6"/>
  <c r="S18" i="6" s="1"/>
  <c r="R17" i="6"/>
  <c r="S17" i="6" s="1"/>
  <c r="R16" i="6"/>
  <c r="S16" i="6" s="1"/>
  <c r="R15" i="6"/>
  <c r="S15" i="6" s="1"/>
  <c r="R14" i="6"/>
  <c r="S14" i="6" s="1"/>
  <c r="C6" i="6"/>
  <c r="E19" i="5"/>
  <c r="S18" i="5"/>
  <c r="R18" i="5"/>
  <c r="S17" i="5"/>
  <c r="R17" i="5"/>
  <c r="S16" i="5"/>
  <c r="R16" i="5"/>
  <c r="S15" i="5"/>
  <c r="R15" i="5"/>
  <c r="S14" i="5"/>
  <c r="S19" i="5" s="1"/>
  <c r="R14" i="5"/>
  <c r="C6" i="5"/>
  <c r="E19" i="4"/>
  <c r="R18" i="4"/>
  <c r="S18" i="4" s="1"/>
  <c r="R17" i="4"/>
  <c r="S17" i="4" s="1"/>
  <c r="R16" i="4"/>
  <c r="S16" i="4" s="1"/>
  <c r="R15" i="4"/>
  <c r="S15" i="4" s="1"/>
  <c r="R14" i="4"/>
  <c r="S14" i="4" s="1"/>
  <c r="C6" i="4"/>
  <c r="E19" i="3"/>
  <c r="S18" i="3"/>
  <c r="R18" i="3"/>
  <c r="S17" i="3"/>
  <c r="R17" i="3"/>
  <c r="S16" i="3"/>
  <c r="R16" i="3"/>
  <c r="S15" i="3"/>
  <c r="S19" i="3" s="1"/>
  <c r="R15" i="3"/>
  <c r="S14" i="3"/>
  <c r="R14" i="3"/>
  <c r="C6" i="3"/>
  <c r="E19" i="2"/>
  <c r="R18" i="2"/>
  <c r="S18" i="2" s="1"/>
  <c r="R17" i="2"/>
  <c r="S17" i="2" s="1"/>
  <c r="R16" i="2"/>
  <c r="S16" i="2" s="1"/>
  <c r="R15" i="2"/>
  <c r="S15" i="2" s="1"/>
  <c r="R14" i="2"/>
  <c r="S14" i="2" s="1"/>
  <c r="C6" i="2"/>
  <c r="I25" i="3" l="1"/>
  <c r="L24" i="3"/>
  <c r="S19" i="6"/>
  <c r="L24" i="9"/>
  <c r="I25" i="9"/>
  <c r="S19" i="4"/>
  <c r="L24" i="5"/>
  <c r="I25" i="5"/>
  <c r="I25" i="8"/>
  <c r="L24" i="8"/>
  <c r="S19" i="2"/>
  <c r="I25" i="7"/>
  <c r="L24" i="7"/>
  <c r="I25" i="2" l="1"/>
  <c r="L24" i="2"/>
  <c r="I25" i="6"/>
  <c r="L24" i="6"/>
  <c r="L24" i="4"/>
  <c r="I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4" authorId="0" shapeId="0" xr:uid="{00000000-0006-0000-0100-000002000000}">
      <text>
        <r>
          <rPr>
            <sz val="12"/>
            <color theme="1"/>
            <rFont val="Arial"/>
          </rPr>
          <t>Si tiene dos metas o más, se dividirá el peso equitativamente entre ellas.
	-Camila Andrea Benitez Diaz</t>
        </r>
      </text>
    </comment>
    <comment ref="C15" authorId="0" shapeId="0" xr:uid="{00000000-0006-0000-0100-000003000000}">
      <text>
        <r>
          <rPr>
            <sz val="12"/>
            <color theme="1"/>
            <rFont val="Arial"/>
          </rPr>
          <t>Se pondrá 100% si se carga completo (metas, informe y evidencias) el día específico. 
Se pondrá 50% si se carga la información de ejecución, pero las evidencias se cargan días después antes del 15 del mes.
Se pondrá 20% si se carga información pero evidencias se cargan después del 15 de cada mes.
	-Camila Andrea Benitez Diaz</t>
        </r>
      </text>
    </comment>
    <comment ref="C16" authorId="0" shapeId="0" xr:uid="{00000000-0006-0000-0100-000004000000}">
      <text>
        <r>
          <rPr>
            <sz val="12"/>
            <color theme="1"/>
            <rFont val="Arial"/>
          </rPr>
          <t>Se reportará el avance acumulado cada mes que reporte la Oficina Asesora de Planeación.
	-Camila Andrea Benitez Diaz</t>
        </r>
      </text>
    </comment>
    <comment ref="C17" authorId="0" shapeId="0" xr:uid="{00000000-0006-0000-0100-000001000000}">
      <text>
        <r>
          <rPr>
            <sz val="12"/>
            <color theme="1"/>
            <rFont val="Arial"/>
          </rPr>
          <t>Se pondrá 100% a la actividad si cumple la adjudicación en el mes establecido.
Se restarán 5 puntos si cumple con la actividad en el mes de adjudicación, pero realizó más de 3 cambios.
Se pondrá 75% si cumple la adjudicación en un mes corrido, o requiere reprogramar después de vencido el mes de adjudicación.
Se pondrá 40% si después de vencido el mes de adjudicación, por un tercero o decisión superior, se hace traslado del recurso a otro grupo.
Se pondrá 0% si después de vencido el mes de la adjudicación no se ejecuta la acción por no haber avanzado o concertado el estudio previo y por eso se hace traslado a otra acción.
	-Camila Andrea Benitez Diaz</t>
        </r>
      </text>
    </comment>
    <comment ref="C18" authorId="0" shapeId="0" xr:uid="{00000000-0006-0000-0100-000005000000}">
      <text>
        <r>
          <rPr>
            <sz val="12"/>
            <color theme="1"/>
            <rFont val="Arial"/>
          </rPr>
          <t>El peso se dividirá equitativamente entre las actividades. Si no tiene actividades a cargo, se repartirán equitativamente en los criterios anteriores.
Se pondrá 100% al cumplir con el objetivo en el periodo.
Se pondrá 70% (o su prporción si es numérica la meta) si se cumple parcialmente.
Se pondrá 0% si no se cumple sin ser autorizado por la Dirección.
	-Camila Andrea Benitez Diaz</t>
        </r>
      </text>
    </comment>
  </commentList>
</comments>
</file>

<file path=xl/sharedStrings.xml><?xml version="1.0" encoding="utf-8"?>
<sst xmlns="http://schemas.openxmlformats.org/spreadsheetml/2006/main" count="734" uniqueCount="215">
  <si>
    <t>HOJA DE VIDA INDICADOR</t>
  </si>
  <si>
    <t>IDENTIFICACIÓN</t>
  </si>
  <si>
    <t>Objetivo estratégico:</t>
  </si>
  <si>
    <t>7. Desarrollar acciones para el mejoramiento continuo de las habilidades y el desempeño de los servidores públicos vinculados al IDT.</t>
  </si>
  <si>
    <t>Proceso:</t>
  </si>
  <si>
    <t>04.-Gestión de destino competitivo y sostenible</t>
  </si>
  <si>
    <t>Objetivo del proceso:</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</si>
  <si>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</si>
  <si>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Nombre del Indicador:</t>
  </si>
  <si>
    <t>Efectividad de los equipos de la Subdirección de Gestión de Destino en el cumplimiento de las actividades misionales, administrativas y contractuales</t>
  </si>
  <si>
    <t>Objetivo del indicador:</t>
  </si>
  <si>
    <t>Medir la efectividad de los equipos de la Subdirección de Gestión del Destino en el cumplimiento de las actividades misionales, administrativas y contractuales a su cargo: cumplimiento de metas, cargue de información oportuna, ejecución presupuestal, cumplimiento del Plan Anual de Adquisiciones, y cumplimiento de compromisos de políticas públicas.</t>
  </si>
  <si>
    <t>Tipo:</t>
  </si>
  <si>
    <t>De efectividad</t>
  </si>
  <si>
    <t>Tendencia</t>
  </si>
  <si>
    <t>Positiva</t>
  </si>
  <si>
    <t>Línea base:</t>
  </si>
  <si>
    <t>NA</t>
  </si>
  <si>
    <t>Fórmula:</t>
  </si>
  <si>
    <t>Sumatoria del resultado ponderado de las variables</t>
  </si>
  <si>
    <t>Meta:</t>
  </si>
  <si>
    <t>Unidad de Medida:</t>
  </si>
  <si>
    <t>Porcentaje</t>
  </si>
  <si>
    <t>Frecuencia de Medición:</t>
  </si>
  <si>
    <t>Anual</t>
  </si>
  <si>
    <t>Responsable:</t>
  </si>
  <si>
    <t>Subdirector(a) de Gestión del Destino</t>
  </si>
  <si>
    <t>Elaboró:</t>
  </si>
  <si>
    <t>Kattia Pinzón, Profesional Contratista, Subdirección de Gestión del Destino</t>
  </si>
  <si>
    <t>Revisó:</t>
  </si>
  <si>
    <t>Camila Benítez, Profesional Universitario, Subdirección de Gestión del Destino</t>
  </si>
  <si>
    <t>Aprobó:</t>
  </si>
  <si>
    <t>Andrés Clavijo Rangel, Subdirector de Gestión del Destino</t>
  </si>
  <si>
    <t>SEGUIMIENTO Y ANÁLISIS DEL INDICADOR</t>
  </si>
  <si>
    <t>Nombre del indicador:</t>
  </si>
  <si>
    <t>Responsable de diligenciamiento:</t>
  </si>
  <si>
    <t>Periodo reportado:</t>
  </si>
  <si>
    <t>Trimestre IV</t>
  </si>
  <si>
    <t>Fecha de reporte:</t>
  </si>
  <si>
    <t>Fuente de información:</t>
  </si>
  <si>
    <t>Plan de Acción Metas, Informe de Gestión, Plan Anual de Adquisiciones, Plan de Acción de Políticas Públicas</t>
  </si>
  <si>
    <t>SEGUIMIENTO</t>
  </si>
  <si>
    <t xml:space="preserve">Variables de la fórmula </t>
  </si>
  <si>
    <t>Definición</t>
  </si>
  <si>
    <t>Peso</t>
  </si>
  <si>
    <t>Resultados</t>
  </si>
  <si>
    <t>Ene.</t>
  </si>
  <si>
    <t>Feb.</t>
  </si>
  <si>
    <t>Mar.</t>
  </si>
  <si>
    <t>Abr.</t>
  </si>
  <si>
    <t>May.</t>
  </si>
  <si>
    <t>Jun.</t>
  </si>
  <si>
    <t>Jul.</t>
  </si>
  <si>
    <t>Ago.</t>
  </si>
  <si>
    <t>Sept.</t>
  </si>
  <si>
    <t>Oct.</t>
  </si>
  <si>
    <t>Nov.</t>
  </si>
  <si>
    <t>Dic.</t>
  </si>
  <si>
    <t>Avance en la vigencia</t>
  </si>
  <si>
    <t>Resultado Ponderado</t>
  </si>
  <si>
    <t>1. Cumplimiento de meta</t>
  </si>
  <si>
    <t>Corresponde al cumplimiento de metas que tenga en el PDD, proyectos de inversión y/o el Plan Estratégico Institucional.</t>
  </si>
  <si>
    <t>2. Cargue de Información oportuna</t>
  </si>
  <si>
    <t>Corresponde al reporte oportuno dentro del plazo establecido (3er día hábil) de metas, evidencias y reporte DE-F14</t>
  </si>
  <si>
    <t>3. Ejecución presupuestal</t>
  </si>
  <si>
    <t>Corresponde a la ejecución presupuestal del proyecto de inversión del que depende. Si el equipo tiene responsabilidad en dos proyectos o más, se pondera por peso presupuestal la ejecución total.</t>
  </si>
  <si>
    <t>4. Cumplimiento con PAA</t>
  </si>
  <si>
    <t>Corresponde al cumplimiento de actividades que tenga en el PAA.</t>
  </si>
  <si>
    <t>5. Cumplimiento Compromisos Distritales</t>
  </si>
  <si>
    <t>Corresponde al cumplimiento de compromisos en el marco de los Planes de Acción de Políticas Públicas</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</si>
  <si>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</si>
  <si>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</si>
  <si>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</si>
  <si>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</si>
  <si>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</si>
  <si>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</si>
  <si>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</si>
  <si>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</si>
  <si>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</si>
  <si>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</si>
  <si>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</si>
  <si>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</si>
  <si>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</si>
  <si>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</si>
  <si>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Trimestre II:</t>
  </si>
  <si>
    <t>Trimestre III:</t>
  </si>
  <si>
    <t>Trimestre IV:</t>
  </si>
  <si>
    <t xml:space="preserve">Equipo Política Pública: El desempeño del equipo es del 93,3%
1. Cumplimiento de meta: se cumplió con el 56% programado para la vigencia en la meta "Actualizar el 100% de la Política Distrital de Turismo".
2. Cargue de Información oportuna:  se efectuó el cargue completo de metas, informe y evidencias el día específico. 
3. Ejecución presupuestal: la meta que lidera el equipo se encuentra en el Proyecto de Inversión 7705 con una ejecución presupuestal del 98% al cierre de la vigencia.
4. Cumplimiento con PAA: se cumplió con la adjudicación del Convenio con Asocapitales con un mes corrido o reprogramación después de vencido el plazo.
5. Cumplimiento Compromisos Distritales: el equipo no tiene otros compromisos, de manera que se otorga 100% para no afectar la medición global del indicador de manera negativa.
</t>
  </si>
  <si>
    <t>Rangos de gestión</t>
  </si>
  <si>
    <t>Identificador</t>
  </si>
  <si>
    <t>Nivel de cumplimiento</t>
  </si>
  <si>
    <t>No programado</t>
  </si>
  <si>
    <t>N.A.</t>
  </si>
  <si>
    <t>Crítico</t>
  </si>
  <si>
    <t>Menor a 65%</t>
  </si>
  <si>
    <t>Aceptable</t>
  </si>
  <si>
    <t>Entre 65% y 79 %</t>
  </si>
  <si>
    <t>Satisfactorio</t>
  </si>
  <si>
    <t>Mayor 80%</t>
  </si>
  <si>
    <t>Equipo Gestión Territorial: El desempeño del equipo es del 80,6%. Este resultado, se debe principalmente al bajo porcentaje en la variable cumplimiento de meta.
1. Cumplimiento de meta: el equipo tiene a cargo la meta "Implementar 10 modelos de gestión turística" del Plan Estratégico. La implementación de los modelos, no se logró en su totalidad en la vigencia 2021.
2. Cargue de Información oportuna: se realizó el cargue completo  de metas, informe y evidencias, después del día específico.
3. Ejecución presupuestal: la meta que lidera el equipo se encuentra en el Proyecto de Inversión 7705 con una ejecución presupuestal del 98% al cierre de la vigencia.
4. Cumplimiento con PAA: se cumplió con la adjudicación del Convenio Diplomado para Anfitriones y el Convenio Politécnico - Alcaldías Locales, con un mes corrido o reprogramación después de vencido el plazo.
5. Cumplimiento Compromisos Distritales: el promedio de cumplimiento de compromisos distritales es del 86%: PPC: Diálogos Ciudadanos (100%); PPC: Informe de Presupuestos Participativos (100%); PPMYEG: Formalizar mujeres con emprendimientos en turismo (100%); PPMYEG: Formar a mujeres PST en diversas capacidades (100%); PPMYEG: Brindar espacios de sensibilización en apropiación de ciudad (40%), Reporte Matriz Art. 66 (75%).</t>
  </si>
  <si>
    <t>Equipo Innovación, Tecnología y Sostenibilidad: El desempeño del equipo es del 99,8%
1. Cumplimiento de meta: se cumplió el 100% de la meta "Incorporar al menos 510 PST  en el programa de turismo sostenible", a través de la vinculación de 129 PST.
2. Cargue de Información oportuna: se efectuó el cargue completo de metas, informe y evidencias el día específico. 
3. Ejecución presupuestal: la meta que lidera el equipo se encuentra en el Proyecto de Inversión 7705 con una ejecución presupuestal del 98% al cierre de la vigencia.
4. Cumplimiento con PAA: se cumplió con la adjudicación del Contrato Plaza Mayor y el Diseño de Norma para Gestión de ejes DTI, en el mes establecido.
5. Cumplimiento Compromisos Distritales: se cumplió con el compromiso "PP Ambiental: Acompañamientos en economía circular"</t>
  </si>
  <si>
    <t>Equipo Desarrollo Empresarial: El desempeño del equipo es del 99,8%.
1. Cumplimiento de meta:  el porcentaje de 93% corresponde al promedio de cumplimiento de las metas Capacitar 50 empresas con una ejecución del 102% y Fortalecer 200 PST con una ejecución del 83%.
2. Cargue de Información oportuna: en noviembre se efectuó el cargue completo de metas, informe y evidencias el día específico; mientras que en diciembre se efectuó después del día específico.
3. Ejecución presupuestal: la meta que lidera el equipo se encuentra en el Proyecto de Inversión 7705 con una ejecución presupuestal del 98% al cierre de la vigencia.
4. Cumplimiento con PAA: se adjudicaron los procesos "Programa Semipresencial de Fortalecimiento Empresarial" y "Programa de Formación Hoteles Teusaquillo", con un mes corrido o reprogramación después de vencido el plazo.
5. Cumplimiento Compromisos Distritales: se cumplió con los compromisos "PP Educación Ambiental: Procesos de Formación" y "PPMYEG: Formalizar Mujeres con emprendimientos en turismo".</t>
  </si>
  <si>
    <t>Equipo Producto Turístico: El desempeño del equipo es del 99,8%.
1. Cumplimiento de meta:  se cumplió al 100% con la programación de la meta "Implementar el 100% de al menos 6 productos turísticos" para la vigencia 2021. 
2. Cargue de Información oportuna: se efectuó el cargue completo de metas, informe y evidencias el día específico.
3. Ejecución presupuestal: la meta que lidera el equipo se encuentra en el Proyecto de Inversión 7705 con una ejecución presupuestal del 98% al cierre de la vigencia.
4. Cumplimiento con PAA: el equipo no tuvo procesos a cargo, razón por a cual se asigna 100%.
5. Cumplimiento Compromisos Distritales: se cumplió con los compromisos "Política Pública LGBTI: Diagnóstico" y "Política Pública Ruralidad: Informe de gestión" y "Política Pública de la Bicicleta: % actividades ejecutadas".</t>
  </si>
  <si>
    <t>Equipo Cultura y Responsabilidad Turística: El desempeño del equipo es del 89,9%.
1. Cumplimiento de meta: para la vigencia 2021 se cumplió al 108% con la programación de la meta "Implementar el 100% de las estrategias de Cultura y Responsabilidad Turística"; al 108% respecto a la meta "Sensibilizar 300 PST u organizaciones en prevención de ESCNNA"; y al 102% frente a la meta "Implementar al 100% la estrategia de atención integral para visitantes víctimas de delitos"; dando como resultado un promedio de cumplimiento del 106%.
2. Cargue de Información oportuna: se efectuó el cargue completo de metas, informe y evidencias el día específico.
3. Ejecución presupuestal: la metas que lidera el equipo se encuentra en el Proyecto de Inversión 7705 con una ejecución presupuestal del 98% al cierre de la vigencia y 7707 con una ejecución presupuestal del 90% al cierre de la vigencia. El porcentaje promedio de ejecución es del 82% para noviembre y 94% para diciembre.
4. Cumplimiento con PAA: se adjudicaron los procesos "Convenio para sensibilización de turismo accesible en atractivos turísticos", "Convenio Best Buddies" y "Pago adhesión OITS" en el mes establecido. El proceso "Convenio con Renacer" se adjudicó con un mes corrido o reprogramación después de vencido el plazo; finalmente, no se logró la adjudicación del proceso "Convenio con Naciones Unidas para la prevención de la trata de personas".
5. Cumplimiento Compromisos Distritales: se cumplió con los compromisos "PPMYEG: Sensibilizar A PST en prevención ESCNNA" y "PPMYEG: Sensibilizar a Mujeres de CIOM en prevención ESCNNA", "PPMYEG: Brindar espacios de sensibilización en apropiación de ciudad", "PP Transparencia: Capacitar/Sensibilizar 250 actores económicos" y "PP Transparencia: Actividad Estratégica".</t>
  </si>
  <si>
    <t>Equipo Educación para el Turismo: El desempeño del equipo es del 99,8%.
1. Cumplimiento de meta: para la vigencia 2021 se cumplió al 100% con la programación de la estrategia de Educación para el Turismo, en el marco de la meta "Implementar el 100% de las estrategias de Cultura y Responsabilidad Turística".
2. Cargue de Información oportuna: se efectuó el cargue completo de metas, informe y evidencias el día específico.
3. Ejecución presupuestal: la meta que lidera el equipo se encuentra en el Proyecto de Inversión 7705 con una ejecución presupuestal del 98% al cierre de la vigencia.
4. Cumplimiento con PAA: el equipo no tuvo procesos a cargo, razón por a cual se asigna 100%.
5. Cumplimiento Compromisos Distritales: se cumplió con el compromiso "PP Infancia y Adolescencia: NNA incluidos en el  programa  CAT".</t>
  </si>
  <si>
    <t>Equipo Infraestructura: El desempeño del equipo es del 89%.
1. Cumplimiento de meta: para la vigencia 2021 se cumplió al 91% con la programación de la meta "Gestionar al 100% la construcción/intervención de al menos 3 atractivos"; al 57% respecto a la meta "Implementar 100% señalización de al menos 3 corredores turísticos"; al 40% frente a la meta "Implementar 100% señalización para productos turísticos", y al 100% en la meta "Mantener el 100% de la señalización turística priorizada en Bogotá"; dando como resultado un promedio de cumplimiento del 72%.
2. Cargue de Información oportuna: se efectuó el cargue completo de metas, informe y evidencias el día específico.
3. Ejecución presupuestal: la meta que lidera el equipo se encuentra en el Proyecto de Inversión 7705 con una ejecución presupuestal del 98%.
4. Cumplimiento con PAA: se adjudicaron 16 procesos en el mes establecido.
5. Cumplimiento Compromisos Distritales: el equipo no tuvo procesos a cargo; se asigna 100%.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</si>
  <si>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</si>
  <si>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</si>
  <si>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</si>
  <si>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</si>
  <si>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</si>
  <si>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</si>
  <si>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</si>
  <si>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</si>
  <si>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</si>
  <si>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</si>
  <si>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</si>
  <si>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</si>
  <si>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</si>
  <si>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</si>
  <si>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</si>
  <si>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</si>
  <si>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</si>
  <si>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</si>
  <si>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</si>
  <si>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</si>
  <si>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</si>
  <si>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</si>
  <si>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</si>
  <si>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</si>
  <si>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</si>
  <si>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</si>
  <si>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</si>
  <si>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</si>
  <si>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</si>
  <si>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</si>
  <si>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</si>
  <si>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</si>
  <si>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</si>
  <si>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Constante (Si aplica)</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</si>
  <si>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</si>
  <si>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</si>
  <si>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</si>
  <si>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</si>
  <si>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</si>
  <si>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</si>
  <si>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</si>
  <si>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</si>
  <si>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</si>
  <si>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</si>
  <si>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</si>
  <si>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</si>
  <si>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</si>
  <si>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</si>
  <si>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</si>
  <si>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</si>
  <si>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</si>
  <si>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</si>
  <si>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</si>
  <si>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</si>
  <si>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</si>
  <si>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</si>
  <si>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</si>
  <si>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</si>
  <si>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</si>
  <si>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</si>
  <si>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</si>
  <si>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</si>
  <si>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</si>
  <si>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</si>
  <si>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</si>
  <si>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</si>
  <si>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</si>
  <si>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</si>
  <si>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</si>
  <si>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</si>
  <si>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</si>
  <si>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</si>
  <si>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</si>
  <si>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</si>
  <si>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</si>
  <si>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</si>
  <si>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</si>
  <si>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</si>
  <si>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Trimestral</t>
  </si>
  <si>
    <t>Cuatrimestral</t>
  </si>
  <si>
    <t>De resultado</t>
  </si>
  <si>
    <t>Jefe Oficina Asesora de Planeación y Sistemas</t>
  </si>
  <si>
    <t>Semestral</t>
  </si>
  <si>
    <t>De impacto</t>
  </si>
  <si>
    <t>Jefe Oficina Asesora Jurídica</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</si>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</sst>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
    <numFmt numFmtId="166" formatCode="d\.m"/>
  </numFmts>
  <fonts count="18"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top style="thin">
        <color rgb="FFBFBFBF"/>
      </top>
      <bottom style="thin">
        <color rgb="FFBFBFBF"/>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9">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6" xfId="0" applyFont="1" applyFill="1" applyBorder="1"/>
    <xf numFmtId="0" fontId="10" fillId="3" borderId="26" xfId="0" applyFont="1" applyFill="1" applyBorder="1"/>
    <xf numFmtId="0" fontId="1" fillId="0" borderId="0" xfId="0" applyFont="1" applyAlignment="1"/>
    <xf numFmtId="0" fontId="8" fillId="0" borderId="0" xfId="0" applyFont="1"/>
    <xf numFmtId="0" fontId="5" fillId="2" borderId="18" xfId="0" applyFont="1" applyFill="1" applyBorder="1" applyAlignment="1">
      <alignment vertical="center" wrapText="1"/>
    </xf>
    <xf numFmtId="0" fontId="5" fillId="2" borderId="27" xfId="0" applyFont="1" applyFill="1" applyBorder="1" applyAlignment="1">
      <alignment vertical="center" wrapText="1"/>
    </xf>
    <xf numFmtId="0" fontId="7" fillId="5" borderId="31"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8" fillId="0" borderId="12" xfId="0" applyFont="1" applyBorder="1" applyAlignment="1">
      <alignment horizontal="left" vertical="center"/>
    </xf>
    <xf numFmtId="9" fontId="7" fillId="0" borderId="18" xfId="0" applyNumberFormat="1" applyFont="1" applyBorder="1" applyAlignment="1">
      <alignment horizontal="center" vertical="center" wrapText="1"/>
    </xf>
    <xf numFmtId="9" fontId="8" fillId="0" borderId="14" xfId="0" applyNumberFormat="1" applyFont="1" applyBorder="1" applyAlignment="1">
      <alignment horizontal="center" vertical="center"/>
    </xf>
    <xf numFmtId="10" fontId="8" fillId="0" borderId="14"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165" fontId="8" fillId="0" borderId="18" xfId="0" applyNumberFormat="1" applyFont="1" applyBorder="1" applyAlignment="1">
      <alignment horizontal="center" vertical="center"/>
    </xf>
    <xf numFmtId="0" fontId="8" fillId="0" borderId="14" xfId="0" applyFont="1" applyBorder="1" applyAlignment="1">
      <alignment horizontal="center" vertical="center"/>
    </xf>
    <xf numFmtId="9" fontId="7" fillId="0" borderId="18" xfId="0" applyNumberFormat="1" applyFont="1" applyBorder="1" applyAlignment="1">
      <alignment horizontal="center" vertical="center"/>
    </xf>
    <xf numFmtId="9" fontId="8" fillId="0" borderId="9" xfId="0" applyNumberFormat="1" applyFont="1" applyBorder="1" applyAlignment="1">
      <alignment horizontal="center" vertical="center"/>
    </xf>
    <xf numFmtId="165" fontId="7" fillId="2" borderId="27" xfId="0" applyNumberFormat="1"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6" fontId="6" fillId="0" borderId="18" xfId="0" applyNumberFormat="1" applyFont="1" applyBorder="1" applyAlignment="1">
      <alignment horizont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8" xfId="0" applyFont="1" applyFill="1" applyBorder="1" applyAlignment="1">
      <alignment horizontal="center"/>
    </xf>
    <xf numFmtId="0" fontId="5" fillId="0" borderId="38" xfId="0" applyFont="1" applyBorder="1" applyAlignment="1">
      <alignment vertical="center"/>
    </xf>
    <xf numFmtId="0" fontId="6" fillId="0" borderId="38" xfId="0" applyFont="1" applyBorder="1" applyAlignment="1">
      <alignment vertical="center"/>
    </xf>
    <xf numFmtId="0" fontId="6" fillId="0" borderId="38" xfId="0" applyFont="1" applyBorder="1" applyAlignment="1">
      <alignment vertical="center" wrapText="1"/>
    </xf>
    <xf numFmtId="0" fontId="6" fillId="0" borderId="38" xfId="0" applyFont="1" applyBorder="1" applyAlignment="1">
      <alignment vertical="top" wrapText="1"/>
    </xf>
    <xf numFmtId="0" fontId="6" fillId="0" borderId="38" xfId="0" applyFont="1" applyBorder="1" applyAlignment="1">
      <alignment horizontal="left" vertical="top" wrapText="1"/>
    </xf>
    <xf numFmtId="0" fontId="6" fillId="0" borderId="38" xfId="0" applyFont="1" applyBorder="1" applyAlignment="1">
      <alignment horizontal="left" vertical="center" wrapText="1"/>
    </xf>
    <xf numFmtId="0" fontId="5" fillId="0" borderId="41" xfId="0" applyFont="1" applyBorder="1" applyAlignment="1">
      <alignment vertical="center"/>
    </xf>
    <xf numFmtId="0" fontId="6" fillId="0" borderId="41" xfId="0" applyFont="1" applyBorder="1" applyAlignment="1">
      <alignment horizontal="left" vertical="center" wrapText="1"/>
    </xf>
    <xf numFmtId="0" fontId="6" fillId="0" borderId="41"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2" fillId="0" borderId="0" xfId="0" applyFont="1"/>
    <xf numFmtId="0" fontId="17" fillId="0" borderId="0" xfId="0" applyFont="1"/>
    <xf numFmtId="9" fontId="6" fillId="0" borderId="1" xfId="0" applyNumberFormat="1" applyFont="1" applyBorder="1" applyAlignment="1">
      <alignment horizontal="center" vertical="center"/>
    </xf>
    <xf numFmtId="0" fontId="4" fillId="0" borderId="8" xfId="0" applyFont="1" applyBorder="1"/>
    <xf numFmtId="0" fontId="7" fillId="2"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4" fillId="0" borderId="3" xfId="0" applyFont="1" applyBorder="1"/>
    <xf numFmtId="0" fontId="4" fillId="0" borderId="4" xfId="0" applyFont="1" applyBorder="1"/>
    <xf numFmtId="0" fontId="4" fillId="0" borderId="9" xfId="0" applyFont="1" applyBorder="1"/>
    <xf numFmtId="0" fontId="4" fillId="0" borderId="10" xfId="0" applyFont="1" applyBorder="1"/>
    <xf numFmtId="0" fontId="4" fillId="0" borderId="11" xfId="0" applyFont="1" applyBorder="1"/>
    <xf numFmtId="0" fontId="7" fillId="3" borderId="12" xfId="0" applyFont="1" applyFill="1" applyBorder="1" applyAlignment="1">
      <alignment horizontal="center"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9" fillId="3" borderId="23" xfId="0" applyFont="1" applyFill="1" applyBorder="1" applyAlignment="1">
      <alignment horizontal="left" wrapText="1"/>
    </xf>
    <xf numFmtId="0" fontId="4" fillId="0" borderId="24" xfId="0" applyFont="1" applyBorder="1"/>
    <xf numFmtId="0" fontId="4" fillId="0" borderId="25"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6" xfId="0" applyFont="1" applyBorder="1"/>
    <xf numFmtId="0" fontId="0" fillId="0" borderId="0" xfId="0" applyFont="1" applyAlignment="1"/>
    <xf numFmtId="0" fontId="4" fillId="0" borderId="7" xfId="0" applyFont="1" applyBorder="1"/>
    <xf numFmtId="0" fontId="6" fillId="3" borderId="19" xfId="0" applyFont="1" applyFill="1" applyBorder="1" applyAlignment="1">
      <alignment horizontal="center" vertical="center"/>
    </xf>
    <xf numFmtId="0" fontId="5"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6" fillId="3" borderId="12"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4" fillId="0" borderId="29" xfId="0" applyFont="1" applyBorder="1"/>
    <xf numFmtId="164" fontId="6" fillId="0" borderId="12" xfId="0" applyNumberFormat="1" applyFont="1" applyBorder="1" applyAlignment="1">
      <alignment horizontal="center"/>
    </xf>
    <xf numFmtId="0" fontId="7" fillId="5" borderId="2"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6" fillId="3" borderId="19" xfId="0" applyFont="1" applyFill="1" applyBorder="1" applyAlignment="1">
      <alignment horizontal="center" vertical="center" wrapText="1"/>
    </xf>
    <xf numFmtId="0" fontId="7" fillId="2" borderId="28" xfId="0" applyFont="1" applyFill="1" applyBorder="1" applyAlignment="1">
      <alignment horizontal="center"/>
    </xf>
    <xf numFmtId="0" fontId="4" fillId="0" borderId="30" xfId="0" applyFont="1" applyBorder="1"/>
    <xf numFmtId="0" fontId="7" fillId="5" borderId="2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2" borderId="33" xfId="0" applyFont="1" applyFill="1" applyBorder="1" applyAlignment="1">
      <alignment horizontal="center" vertical="center"/>
    </xf>
    <xf numFmtId="0" fontId="4" fillId="0" borderId="34" xfId="0" applyFont="1" applyBorder="1"/>
    <xf numFmtId="0" fontId="4" fillId="0" borderId="35"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0" fontId="6" fillId="0" borderId="12" xfId="0" applyFont="1" applyBorder="1" applyAlignment="1">
      <alignment horizontal="left"/>
    </xf>
    <xf numFmtId="0" fontId="7" fillId="2" borderId="12" xfId="0" applyFont="1" applyFill="1" applyBorder="1" applyAlignment="1">
      <alignment horizont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6" fillId="0" borderId="12" xfId="0" applyFont="1" applyBorder="1" applyAlignment="1">
      <alignment horizontal="left" vertical="top"/>
    </xf>
    <xf numFmtId="0" fontId="5" fillId="4" borderId="36" xfId="0" applyFont="1" applyFill="1" applyBorder="1" applyAlignment="1">
      <alignment horizontal="center"/>
    </xf>
    <xf numFmtId="0" fontId="4" fillId="0" borderId="37" xfId="0" applyFont="1" applyBorder="1"/>
    <xf numFmtId="0" fontId="5" fillId="4" borderId="39" xfId="0" applyFont="1" applyFill="1" applyBorder="1" applyAlignment="1">
      <alignment horizontal="center"/>
    </xf>
    <xf numFmtId="0" fontId="4" fillId="0" borderId="40" xfId="0" applyFont="1" applyBorder="1"/>
  </cellXfs>
  <cellStyles count="1">
    <cellStyle name="Normal" xfId="0" builtinId="0"/>
  </cellStyles>
  <dxfs count="32">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790575"/>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790575"/>
    <xdr:pic>
      <xdr:nvPicPr>
        <xdr:cNvPr id="2" name="image2.jpg" descr="Resultado de imagen para instituto distrital de turis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790575"/>
    <xdr:pic>
      <xdr:nvPicPr>
        <xdr:cNvPr id="2" name="image2.jpg" descr="Resultado de imagen para instituto distrital de turis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790575"/>
    <xdr:pic>
      <xdr:nvPicPr>
        <xdr:cNvPr id="2" name="image2.jpg" descr="Resultado de imagen para instituto distrital de turis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790575"/>
    <xdr:pic>
      <xdr:nvPicPr>
        <xdr:cNvPr id="2" name="image2.jpg" descr="Resultado de imagen para instituto distrital de turis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790575"/>
    <xdr:pic>
      <xdr:nvPicPr>
        <xdr:cNvPr id="2" name="image2.jpg" descr="Resultado de imagen para instituto distrital de turis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790575"/>
    <xdr:pic>
      <xdr:nvPicPr>
        <xdr:cNvPr id="2" name="image2.jpg" descr="Resultado de imagen para instituto distrital de turismo">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790575"/>
    <xdr:pic>
      <xdr:nvPicPr>
        <xdr:cNvPr id="2" name="image2.jpg" descr="Resultado de imagen para instituto distrital de turismo">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1.1796875" defaultRowHeight="15" customHeight="1" x14ac:dyDescent="0.25"/>
  <cols>
    <col min="1" max="1" width="2.08984375" customWidth="1"/>
    <col min="2" max="2" width="21.453125" customWidth="1"/>
    <col min="3" max="3" width="28.453125" customWidth="1"/>
    <col min="4" max="4" width="22.54296875" customWidth="1"/>
    <col min="5" max="5" width="13.08984375" customWidth="1"/>
    <col min="6" max="6" width="9.08984375" customWidth="1"/>
    <col min="7" max="7" width="22.453125" customWidth="1"/>
    <col min="8" max="26" width="11.45312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1"/>
      <c r="B2" s="104"/>
      <c r="C2" s="106" t="s">
        <v>0</v>
      </c>
      <c r="D2" s="92"/>
      <c r="E2" s="92"/>
      <c r="F2" s="92"/>
      <c r="G2" s="92"/>
      <c r="H2" s="93"/>
      <c r="I2" s="1"/>
      <c r="J2" s="1"/>
      <c r="K2" s="1"/>
      <c r="L2" s="1"/>
      <c r="M2" s="1"/>
      <c r="N2" s="1"/>
      <c r="O2" s="1"/>
      <c r="P2" s="1"/>
      <c r="Q2" s="1"/>
      <c r="R2" s="1"/>
      <c r="S2" s="1"/>
      <c r="T2" s="1"/>
      <c r="U2" s="1"/>
      <c r="V2" s="1"/>
      <c r="W2" s="1"/>
      <c r="X2" s="1"/>
      <c r="Y2" s="1"/>
      <c r="Z2" s="1"/>
    </row>
    <row r="3" spans="1:26" ht="12.75" customHeight="1" x14ac:dyDescent="0.25">
      <c r="A3" s="1"/>
      <c r="B3" s="105"/>
      <c r="C3" s="107"/>
      <c r="D3" s="108"/>
      <c r="E3" s="108"/>
      <c r="F3" s="108"/>
      <c r="G3" s="108"/>
      <c r="H3" s="109"/>
      <c r="I3" s="1"/>
      <c r="J3" s="1"/>
      <c r="K3" s="1"/>
      <c r="L3" s="1"/>
      <c r="M3" s="1"/>
      <c r="N3" s="1"/>
      <c r="O3" s="1"/>
      <c r="P3" s="1"/>
      <c r="Q3" s="1"/>
      <c r="R3" s="1"/>
      <c r="S3" s="1"/>
      <c r="T3" s="1"/>
      <c r="U3" s="1"/>
      <c r="V3" s="1"/>
      <c r="W3" s="1"/>
      <c r="X3" s="1"/>
      <c r="Y3" s="1"/>
      <c r="Z3" s="1"/>
    </row>
    <row r="4" spans="1:26" ht="31.5" customHeight="1" x14ac:dyDescent="0.25">
      <c r="A4" s="1"/>
      <c r="B4" s="105"/>
      <c r="C4" s="107"/>
      <c r="D4" s="108"/>
      <c r="E4" s="108"/>
      <c r="F4" s="108"/>
      <c r="G4" s="108"/>
      <c r="H4" s="109"/>
      <c r="I4" s="1"/>
      <c r="J4" s="1"/>
      <c r="K4" s="1"/>
      <c r="L4" s="1"/>
      <c r="M4" s="1"/>
      <c r="N4" s="1"/>
      <c r="O4" s="1"/>
      <c r="P4" s="1"/>
      <c r="Q4" s="1"/>
      <c r="R4" s="1"/>
      <c r="S4" s="1"/>
      <c r="T4" s="1"/>
      <c r="U4" s="1"/>
      <c r="V4" s="1"/>
      <c r="W4" s="1"/>
      <c r="X4" s="1"/>
      <c r="Y4" s="1"/>
      <c r="Z4" s="1"/>
    </row>
    <row r="5" spans="1:26" ht="27.75" customHeight="1" x14ac:dyDescent="0.25">
      <c r="A5" s="1"/>
      <c r="B5" s="89"/>
      <c r="C5" s="94"/>
      <c r="D5" s="95"/>
      <c r="E5" s="95"/>
      <c r="F5" s="95"/>
      <c r="G5" s="95"/>
      <c r="H5" s="96"/>
      <c r="I5" s="1"/>
      <c r="J5" s="1"/>
      <c r="K5" s="1"/>
      <c r="L5" s="1"/>
      <c r="M5" s="1"/>
      <c r="N5" s="1"/>
      <c r="O5" s="1"/>
      <c r="P5" s="1"/>
      <c r="Q5" s="1"/>
      <c r="R5" s="1"/>
      <c r="S5" s="1"/>
      <c r="T5" s="1"/>
      <c r="U5" s="1"/>
      <c r="V5" s="1"/>
      <c r="W5" s="1"/>
      <c r="X5" s="1"/>
      <c r="Y5" s="1"/>
      <c r="Z5" s="1"/>
    </row>
    <row r="6" spans="1:26" ht="12.75" customHeight="1" x14ac:dyDescent="0.25">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5">
      <c r="A7" s="1"/>
      <c r="B7" s="5"/>
      <c r="C7" s="6"/>
      <c r="D7" s="7" t="s">
        <v>1</v>
      </c>
      <c r="E7" s="6"/>
      <c r="F7" s="6"/>
      <c r="G7" s="6"/>
      <c r="H7" s="8"/>
      <c r="I7" s="1"/>
      <c r="J7" s="1"/>
      <c r="K7" s="1"/>
      <c r="L7" s="1"/>
      <c r="M7" s="1"/>
      <c r="N7" s="1"/>
      <c r="O7" s="1"/>
      <c r="P7" s="1"/>
      <c r="Q7" s="1"/>
      <c r="R7" s="1"/>
      <c r="S7" s="1"/>
      <c r="T7" s="1"/>
      <c r="U7" s="1"/>
      <c r="V7" s="1"/>
      <c r="W7" s="1"/>
      <c r="X7" s="1"/>
      <c r="Y7" s="1"/>
      <c r="Z7" s="1"/>
    </row>
    <row r="8" spans="1:26" ht="15.75" customHeight="1" x14ac:dyDescent="0.25">
      <c r="A8" s="1"/>
      <c r="B8" s="9" t="s">
        <v>2</v>
      </c>
      <c r="C8" s="110" t="s">
        <v>3</v>
      </c>
      <c r="D8" s="100"/>
      <c r="E8" s="100"/>
      <c r="F8" s="100"/>
      <c r="G8" s="100"/>
      <c r="H8" s="98"/>
      <c r="I8" s="1"/>
      <c r="J8" s="1"/>
      <c r="K8" s="1"/>
      <c r="L8" s="1"/>
      <c r="M8" s="1"/>
      <c r="N8" s="1"/>
      <c r="O8" s="1"/>
      <c r="P8" s="1"/>
      <c r="Q8" s="1"/>
      <c r="R8" s="1"/>
      <c r="S8" s="1"/>
      <c r="T8" s="1"/>
      <c r="U8" s="1"/>
      <c r="V8" s="1"/>
      <c r="W8" s="1"/>
      <c r="X8" s="1"/>
      <c r="Y8" s="1"/>
      <c r="Z8" s="1"/>
    </row>
    <row r="9" spans="1:26" ht="12.75" customHeight="1" x14ac:dyDescent="0.25">
      <c r="A9" s="1"/>
      <c r="B9" s="10" t="s">
        <v>4</v>
      </c>
      <c r="C9" s="11" t="s">
        <v>5</v>
      </c>
      <c r="D9" s="9" t="s">
        <v>6</v>
      </c>
      <c r="E9" s="111" t="s">
        <v>7</v>
      </c>
      <c r="F9" s="100"/>
      <c r="G9" s="100"/>
      <c r="H9" s="98"/>
      <c r="I9" s="1"/>
      <c r="J9" s="1"/>
      <c r="K9" s="1"/>
      <c r="L9" s="1"/>
      <c r="M9" s="1"/>
      <c r="N9" s="1"/>
      <c r="O9" s="1"/>
      <c r="P9" s="1"/>
      <c r="Q9" s="1"/>
      <c r="R9" s="1"/>
      <c r="S9" s="1"/>
      <c r="T9" s="1"/>
      <c r="U9" s="1"/>
      <c r="V9" s="1"/>
      <c r="W9" s="1"/>
      <c r="X9" s="1"/>
      <c r="Y9" s="1"/>
      <c r="Z9" s="1"/>
    </row>
    <row r="10" spans="1:26" ht="117.75" customHeight="1" x14ac:dyDescent="0.25">
      <c r="A10" s="1"/>
      <c r="B10" s="12" t="s">
        <v>8</v>
      </c>
      <c r="C10" s="11" t="s">
        <v>9</v>
      </c>
      <c r="D10" s="9" t="s">
        <v>10</v>
      </c>
      <c r="E10" s="112" t="s">
        <v>11</v>
      </c>
      <c r="F10" s="100"/>
      <c r="G10" s="100"/>
      <c r="H10" s="98"/>
      <c r="I10" s="1"/>
      <c r="J10" s="1"/>
      <c r="K10" s="1"/>
      <c r="L10" s="1"/>
      <c r="M10" s="1"/>
      <c r="N10" s="1"/>
      <c r="O10" s="1"/>
      <c r="P10" s="1"/>
      <c r="Q10" s="1"/>
      <c r="R10" s="1"/>
      <c r="S10" s="1"/>
      <c r="T10" s="1"/>
      <c r="U10" s="1"/>
      <c r="V10" s="1"/>
      <c r="W10" s="1"/>
      <c r="X10" s="1"/>
      <c r="Y10" s="1"/>
      <c r="Z10" s="1"/>
    </row>
    <row r="11" spans="1:26" ht="12.75" customHeight="1" x14ac:dyDescent="0.25">
      <c r="A11" s="1"/>
      <c r="B11" s="13" t="s">
        <v>12</v>
      </c>
      <c r="C11" s="14" t="s">
        <v>13</v>
      </c>
      <c r="D11" s="15" t="s">
        <v>14</v>
      </c>
      <c r="E11" s="111" t="s">
        <v>15</v>
      </c>
      <c r="F11" s="100"/>
      <c r="G11" s="100"/>
      <c r="H11" s="98"/>
      <c r="I11" s="1"/>
      <c r="J11" s="1"/>
      <c r="K11" s="1"/>
      <c r="L11" s="1"/>
      <c r="M11" s="1"/>
      <c r="N11" s="1"/>
      <c r="O11" s="1"/>
      <c r="P11" s="1"/>
      <c r="Q11" s="1"/>
      <c r="R11" s="1"/>
      <c r="S11" s="1"/>
      <c r="T11" s="1"/>
      <c r="U11" s="1"/>
      <c r="V11" s="1"/>
      <c r="W11" s="1"/>
      <c r="X11" s="1"/>
      <c r="Y11" s="1"/>
      <c r="Z11" s="1"/>
    </row>
    <row r="12" spans="1:26" ht="15" customHeight="1" x14ac:dyDescent="0.25">
      <c r="A12" s="1"/>
      <c r="B12" s="113" t="s">
        <v>16</v>
      </c>
      <c r="C12" s="88" t="s">
        <v>17</v>
      </c>
      <c r="D12" s="90" t="s">
        <v>18</v>
      </c>
      <c r="E12" s="91" t="s">
        <v>19</v>
      </c>
      <c r="F12" s="92"/>
      <c r="G12" s="92"/>
      <c r="H12" s="93"/>
      <c r="I12" s="1"/>
      <c r="J12" s="1"/>
      <c r="K12" s="1"/>
      <c r="L12" s="1"/>
      <c r="M12" s="1"/>
      <c r="N12" s="1"/>
      <c r="O12" s="1"/>
      <c r="P12" s="1"/>
      <c r="Q12" s="1"/>
      <c r="R12" s="1"/>
      <c r="S12" s="1"/>
      <c r="T12" s="1"/>
      <c r="U12" s="1"/>
      <c r="V12" s="1"/>
      <c r="W12" s="1"/>
      <c r="X12" s="1"/>
      <c r="Y12" s="1"/>
      <c r="Z12" s="1"/>
    </row>
    <row r="13" spans="1:26" ht="15" customHeight="1" x14ac:dyDescent="0.25">
      <c r="A13" s="1"/>
      <c r="B13" s="114"/>
      <c r="C13" s="89"/>
      <c r="D13" s="89"/>
      <c r="E13" s="94"/>
      <c r="F13" s="95"/>
      <c r="G13" s="95"/>
      <c r="H13" s="96"/>
      <c r="I13" s="1"/>
      <c r="J13" s="1"/>
      <c r="K13" s="1"/>
      <c r="L13" s="1"/>
      <c r="M13" s="1"/>
      <c r="N13" s="1"/>
      <c r="O13" s="1"/>
      <c r="P13" s="1"/>
      <c r="Q13" s="1"/>
      <c r="R13" s="1"/>
      <c r="S13" s="1"/>
      <c r="T13" s="1"/>
      <c r="U13" s="1"/>
      <c r="V13" s="1"/>
      <c r="W13" s="1"/>
      <c r="X13" s="1"/>
      <c r="Y13" s="1"/>
      <c r="Z13" s="1"/>
    </row>
    <row r="14" spans="1:26" ht="12.75" customHeight="1" x14ac:dyDescent="0.25">
      <c r="A14" s="1"/>
      <c r="B14" s="12" t="s">
        <v>20</v>
      </c>
      <c r="C14" s="16">
        <v>1</v>
      </c>
      <c r="D14" s="12" t="s">
        <v>21</v>
      </c>
      <c r="E14" s="97" t="s">
        <v>22</v>
      </c>
      <c r="F14" s="98"/>
      <c r="G14" s="17" t="s">
        <v>23</v>
      </c>
      <c r="H14" s="18" t="s">
        <v>24</v>
      </c>
      <c r="I14" s="1"/>
      <c r="J14" s="1"/>
      <c r="K14" s="1"/>
      <c r="L14" s="1"/>
      <c r="M14" s="1"/>
      <c r="N14" s="1"/>
      <c r="O14" s="1"/>
      <c r="P14" s="1"/>
      <c r="Q14" s="1"/>
      <c r="R14" s="1"/>
      <c r="S14" s="1"/>
      <c r="T14" s="1"/>
      <c r="U14" s="1"/>
      <c r="V14" s="1"/>
      <c r="W14" s="1"/>
      <c r="X14" s="1"/>
      <c r="Y14" s="1"/>
      <c r="Z14" s="1"/>
    </row>
    <row r="15" spans="1:26" ht="21" customHeight="1" x14ac:dyDescent="0.25">
      <c r="A15" s="1"/>
      <c r="B15" s="13" t="s">
        <v>25</v>
      </c>
      <c r="C15" s="99" t="s">
        <v>26</v>
      </c>
      <c r="D15" s="100"/>
      <c r="E15" s="100"/>
      <c r="F15" s="100"/>
      <c r="G15" s="100"/>
      <c r="H15" s="98"/>
      <c r="I15" s="1"/>
      <c r="J15" s="1"/>
      <c r="K15" s="1"/>
      <c r="L15" s="1"/>
      <c r="M15" s="1"/>
      <c r="N15" s="1"/>
      <c r="O15" s="1"/>
      <c r="P15" s="1"/>
      <c r="Q15" s="1"/>
      <c r="R15" s="1"/>
      <c r="S15" s="1"/>
      <c r="T15" s="1"/>
      <c r="U15" s="1"/>
      <c r="V15" s="1"/>
      <c r="W15" s="1"/>
      <c r="X15" s="1"/>
      <c r="Y15" s="1"/>
      <c r="Z15" s="1"/>
    </row>
    <row r="16" spans="1:26"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19" t="s">
        <v>27</v>
      </c>
      <c r="C17" s="101" t="s">
        <v>28</v>
      </c>
      <c r="D17" s="102"/>
      <c r="E17" s="102"/>
      <c r="F17" s="102"/>
      <c r="G17" s="102"/>
      <c r="H17" s="103"/>
      <c r="I17" s="1"/>
      <c r="J17" s="1"/>
      <c r="K17" s="1"/>
      <c r="L17" s="1"/>
      <c r="M17" s="1"/>
      <c r="N17" s="1"/>
      <c r="O17" s="1"/>
      <c r="P17" s="1"/>
      <c r="Q17" s="1"/>
      <c r="R17" s="1"/>
      <c r="S17" s="1"/>
      <c r="T17" s="1"/>
      <c r="U17" s="1"/>
      <c r="V17" s="1"/>
      <c r="W17" s="1"/>
      <c r="X17" s="1"/>
      <c r="Y17" s="1"/>
      <c r="Z17" s="1"/>
    </row>
    <row r="18" spans="1:26" ht="12.75" customHeight="1" x14ac:dyDescent="0.25">
      <c r="A18" s="1"/>
      <c r="B18" s="19" t="s">
        <v>29</v>
      </c>
      <c r="C18" s="20" t="s">
        <v>30</v>
      </c>
      <c r="D18" s="21"/>
      <c r="E18" s="21"/>
      <c r="F18" s="21"/>
      <c r="G18" s="21"/>
      <c r="H18" s="1"/>
      <c r="I18" s="1"/>
      <c r="J18" s="1"/>
      <c r="K18" s="1"/>
      <c r="L18" s="1"/>
      <c r="M18" s="1"/>
      <c r="N18" s="1"/>
      <c r="O18" s="1"/>
      <c r="P18" s="1"/>
      <c r="Q18" s="1"/>
      <c r="R18" s="1"/>
      <c r="S18" s="1"/>
      <c r="T18" s="1"/>
      <c r="U18" s="1"/>
      <c r="V18" s="1"/>
      <c r="W18" s="1"/>
      <c r="X18" s="1"/>
      <c r="Y18" s="1"/>
      <c r="Z18" s="1"/>
    </row>
    <row r="19" spans="1:26" ht="12.75" customHeight="1" x14ac:dyDescent="0.25">
      <c r="A19" s="1"/>
      <c r="B19" s="19" t="s">
        <v>31</v>
      </c>
      <c r="C19" s="20" t="s">
        <v>32</v>
      </c>
      <c r="D19" s="21"/>
      <c r="E19" s="21"/>
      <c r="F19" s="21"/>
      <c r="G19" s="21"/>
      <c r="H19" s="2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22"/>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22"/>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22"/>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22"/>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22"/>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22"/>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22"/>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22"/>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22"/>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C17:H17"/>
    <mergeCell ref="B2:B5"/>
    <mergeCell ref="C2:H5"/>
    <mergeCell ref="C8:H8"/>
    <mergeCell ref="E9:H9"/>
    <mergeCell ref="E10:H10"/>
    <mergeCell ref="E11:H11"/>
    <mergeCell ref="B12:B13"/>
    <mergeCell ref="C12:C13"/>
    <mergeCell ref="D12:D13"/>
    <mergeCell ref="E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Fuente!$B$20:$B$26</xm:f>
          </x14:formula1>
          <xm:sqref>H14</xm:sqref>
        </x14:dataValidation>
        <x14:dataValidation type="list" allowBlank="1" showErrorMessage="1" xr:uid="{00000000-0002-0000-0000-000001000000}">
          <x14:formula1>
            <xm:f>Fuente!$B$3:$B$17</xm:f>
          </x14:formula1>
          <xm:sqref>E9</xm:sqref>
        </x14:dataValidation>
        <x14:dataValidation type="list" allowBlank="1" showErrorMessage="1" xr:uid="{00000000-0002-0000-0000-000002000000}">
          <x14:formula1>
            <xm:f>Fuente!$A$20:$A$30</xm:f>
          </x14:formula1>
          <xm:sqref>C15</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Fuente!$D$20:$D$25</xm:f>
          </x14:formula1>
          <xm:sqref>C11</xm:sqref>
        </x14:dataValidation>
        <x14:dataValidation type="list" allowBlank="1" showErrorMessage="1" xr:uid="{00000000-0002-0000-0000-000005000000}">
          <x14:formula1>
            <xm:f>Fuente!$D$29:$D$43</xm:f>
          </x14:formula1>
          <xm:sqref>C8</xm:sqref>
        </x14:dataValidation>
        <x14:dataValidation type="list" allowBlank="1" showErrorMessage="1" xr:uid="{00000000-0002-0000-0000-000006000000}">
          <x14:formula1>
            <xm:f>Fuente!$A$3:$A$17</xm:f>
          </x14:formula1>
          <xm:sqref>C9</xm:sqref>
        </x14:dataValidation>
        <x14:dataValidation type="list" allowBlank="1" showErrorMessage="1" xr:uid="{00000000-0002-0000-0000-000007000000}">
          <x14:formula1>
            <xm:f>Fuente!$G$20:$G$22</xm:f>
          </x14:formula1>
          <xm:sqref>E14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heetViews>
  <sheetFormatPr baseColWidth="10" defaultColWidth="11.1796875" defaultRowHeight="15" customHeight="1" x14ac:dyDescent="0.25"/>
  <cols>
    <col min="1" max="1" width="3" customWidth="1"/>
    <col min="2" max="2" width="33.453125" customWidth="1"/>
    <col min="3" max="3" width="89.453125" customWidth="1"/>
    <col min="4" max="26" width="10.90625" customWidth="1"/>
  </cols>
  <sheetData>
    <row r="1" spans="1:26" ht="15.6" x14ac:dyDescent="0.3">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6" x14ac:dyDescent="0.3">
      <c r="A2" s="48"/>
      <c r="B2" s="145" t="s">
        <v>106</v>
      </c>
      <c r="C2" s="146"/>
      <c r="D2" s="48"/>
      <c r="E2" s="48"/>
      <c r="F2" s="48"/>
      <c r="G2" s="48"/>
      <c r="H2" s="48"/>
      <c r="I2" s="48"/>
      <c r="J2" s="48"/>
      <c r="K2" s="48"/>
      <c r="L2" s="48"/>
      <c r="M2" s="48"/>
      <c r="N2" s="48"/>
      <c r="O2" s="48"/>
      <c r="P2" s="48"/>
      <c r="Q2" s="48"/>
      <c r="R2" s="48"/>
      <c r="S2" s="48"/>
      <c r="T2" s="48"/>
      <c r="U2" s="48"/>
      <c r="V2" s="48"/>
      <c r="W2" s="48"/>
      <c r="X2" s="48"/>
      <c r="Y2" s="48"/>
      <c r="Z2" s="48"/>
    </row>
    <row r="3" spans="1:26" ht="15.6" x14ac:dyDescent="0.3">
      <c r="A3" s="48"/>
      <c r="B3" s="67"/>
      <c r="C3" s="67"/>
      <c r="D3" s="48"/>
      <c r="E3" s="48"/>
      <c r="F3" s="48"/>
      <c r="G3" s="48"/>
      <c r="H3" s="48"/>
      <c r="I3" s="48"/>
      <c r="J3" s="48"/>
      <c r="K3" s="48"/>
      <c r="L3" s="48"/>
      <c r="M3" s="48"/>
      <c r="N3" s="48"/>
      <c r="O3" s="48"/>
      <c r="P3" s="48"/>
      <c r="Q3" s="48"/>
      <c r="R3" s="48"/>
      <c r="S3" s="48"/>
      <c r="T3" s="48"/>
      <c r="U3" s="48"/>
      <c r="V3" s="48"/>
      <c r="W3" s="48"/>
      <c r="X3" s="48"/>
      <c r="Y3" s="48"/>
      <c r="Z3" s="48"/>
    </row>
    <row r="4" spans="1:26" ht="15.6" x14ac:dyDescent="0.3">
      <c r="A4" s="48"/>
      <c r="B4" s="68" t="s">
        <v>107</v>
      </c>
      <c r="C4" s="68" t="s">
        <v>108</v>
      </c>
      <c r="D4" s="48"/>
      <c r="E4" s="48"/>
      <c r="F4" s="48"/>
      <c r="G4" s="48"/>
      <c r="H4" s="48"/>
      <c r="I4" s="48"/>
      <c r="J4" s="48"/>
      <c r="K4" s="48"/>
      <c r="L4" s="48"/>
      <c r="M4" s="48"/>
      <c r="N4" s="48"/>
      <c r="O4" s="48"/>
      <c r="P4" s="48"/>
      <c r="Q4" s="48"/>
      <c r="R4" s="48"/>
      <c r="S4" s="48"/>
      <c r="T4" s="48"/>
      <c r="U4" s="48"/>
      <c r="V4" s="48"/>
      <c r="W4" s="48"/>
      <c r="X4" s="48"/>
      <c r="Y4" s="48"/>
      <c r="Z4" s="48"/>
    </row>
    <row r="5" spans="1:26" ht="15.6" x14ac:dyDescent="0.3">
      <c r="A5" s="48"/>
      <c r="B5" s="145" t="s">
        <v>109</v>
      </c>
      <c r="C5" s="146"/>
      <c r="D5" s="48"/>
      <c r="E5" s="48"/>
      <c r="F5" s="48"/>
      <c r="G5" s="48"/>
      <c r="H5" s="48"/>
      <c r="I5" s="48"/>
      <c r="J5" s="48"/>
      <c r="K5" s="48"/>
      <c r="L5" s="48"/>
      <c r="M5" s="48"/>
      <c r="N5" s="48"/>
      <c r="O5" s="48"/>
      <c r="P5" s="48"/>
      <c r="Q5" s="48"/>
      <c r="R5" s="48"/>
      <c r="S5" s="48"/>
      <c r="T5" s="48"/>
      <c r="U5" s="48"/>
      <c r="V5" s="48"/>
      <c r="W5" s="48"/>
      <c r="X5" s="48"/>
      <c r="Y5" s="48"/>
      <c r="Z5" s="48"/>
    </row>
    <row r="6" spans="1:26" ht="15.6" x14ac:dyDescent="0.3">
      <c r="A6" s="48"/>
      <c r="B6" s="69" t="s">
        <v>2</v>
      </c>
      <c r="C6" s="70" t="s">
        <v>110</v>
      </c>
      <c r="D6" s="48"/>
      <c r="E6" s="48"/>
      <c r="F6" s="48"/>
      <c r="G6" s="48"/>
      <c r="H6" s="48"/>
      <c r="I6" s="48"/>
      <c r="J6" s="48"/>
      <c r="K6" s="48"/>
      <c r="L6" s="48"/>
      <c r="M6" s="48"/>
      <c r="N6" s="48"/>
      <c r="O6" s="48"/>
      <c r="P6" s="48"/>
      <c r="Q6" s="48"/>
      <c r="R6" s="48"/>
      <c r="S6" s="48"/>
      <c r="T6" s="48"/>
      <c r="U6" s="48"/>
      <c r="V6" s="48"/>
      <c r="W6" s="48"/>
      <c r="X6" s="48"/>
      <c r="Y6" s="48"/>
      <c r="Z6" s="48"/>
    </row>
    <row r="7" spans="1:26" ht="15.6" x14ac:dyDescent="0.3">
      <c r="A7" s="48"/>
      <c r="B7" s="69" t="s">
        <v>111</v>
      </c>
      <c r="C7" s="70" t="s">
        <v>110</v>
      </c>
      <c r="D7" s="48"/>
      <c r="E7" s="48"/>
      <c r="F7" s="48"/>
      <c r="G7" s="48"/>
      <c r="H7" s="48"/>
      <c r="I7" s="48"/>
      <c r="J7" s="48"/>
      <c r="K7" s="48"/>
      <c r="L7" s="48"/>
      <c r="M7" s="48"/>
      <c r="N7" s="48"/>
      <c r="O7" s="48"/>
      <c r="P7" s="48"/>
      <c r="Q7" s="48"/>
      <c r="R7" s="48"/>
      <c r="S7" s="48"/>
      <c r="T7" s="48"/>
      <c r="U7" s="48"/>
      <c r="V7" s="48"/>
      <c r="W7" s="48"/>
      <c r="X7" s="48"/>
      <c r="Y7" s="48"/>
      <c r="Z7" s="48"/>
    </row>
    <row r="8" spans="1:26" ht="15.6" x14ac:dyDescent="0.3">
      <c r="A8" s="48"/>
      <c r="B8" s="69" t="s">
        <v>112</v>
      </c>
      <c r="C8" s="70" t="s">
        <v>113</v>
      </c>
      <c r="D8" s="48"/>
      <c r="E8" s="48"/>
      <c r="F8" s="48"/>
      <c r="G8" s="48"/>
      <c r="H8" s="48"/>
      <c r="I8" s="48"/>
      <c r="J8" s="48"/>
      <c r="K8" s="48"/>
      <c r="L8" s="48"/>
      <c r="M8" s="48"/>
      <c r="N8" s="48"/>
      <c r="O8" s="48"/>
      <c r="P8" s="48"/>
      <c r="Q8" s="48"/>
      <c r="R8" s="48"/>
      <c r="S8" s="48"/>
      <c r="T8" s="48"/>
      <c r="U8" s="48"/>
      <c r="V8" s="48"/>
      <c r="W8" s="48"/>
      <c r="X8" s="48"/>
      <c r="Y8" s="48"/>
      <c r="Z8" s="48"/>
    </row>
    <row r="9" spans="1:26" ht="31.2" x14ac:dyDescent="0.3">
      <c r="A9" s="48"/>
      <c r="B9" s="69" t="s">
        <v>114</v>
      </c>
      <c r="C9" s="71" t="s">
        <v>115</v>
      </c>
      <c r="D9" s="48"/>
      <c r="E9" s="48"/>
      <c r="F9" s="48"/>
      <c r="G9" s="48"/>
      <c r="H9" s="48"/>
      <c r="I9" s="48"/>
      <c r="J9" s="48"/>
      <c r="K9" s="48"/>
      <c r="L9" s="48"/>
      <c r="M9" s="48"/>
      <c r="N9" s="48"/>
      <c r="O9" s="48"/>
      <c r="P9" s="48"/>
      <c r="Q9" s="48"/>
      <c r="R9" s="48"/>
      <c r="S9" s="48"/>
      <c r="T9" s="48"/>
      <c r="U9" s="48"/>
      <c r="V9" s="48"/>
      <c r="W9" s="48"/>
      <c r="X9" s="48"/>
      <c r="Y9" s="48"/>
      <c r="Z9" s="48"/>
    </row>
    <row r="10" spans="1:26" ht="15.6" x14ac:dyDescent="0.3">
      <c r="A10" s="48"/>
      <c r="B10" s="69" t="s">
        <v>116</v>
      </c>
      <c r="C10" s="70" t="s">
        <v>117</v>
      </c>
      <c r="D10" s="48"/>
      <c r="E10" s="48"/>
      <c r="F10" s="48"/>
      <c r="G10" s="48"/>
      <c r="H10" s="48"/>
      <c r="I10" s="48"/>
      <c r="J10" s="48"/>
      <c r="K10" s="48"/>
      <c r="L10" s="48"/>
      <c r="M10" s="48"/>
      <c r="N10" s="48"/>
      <c r="O10" s="48"/>
      <c r="P10" s="48"/>
      <c r="Q10" s="48"/>
      <c r="R10" s="48"/>
      <c r="S10" s="48"/>
      <c r="T10" s="48"/>
      <c r="U10" s="48"/>
      <c r="V10" s="48"/>
      <c r="W10" s="48"/>
      <c r="X10" s="48"/>
      <c r="Y10" s="48"/>
      <c r="Z10" s="48"/>
    </row>
    <row r="11" spans="1:26" ht="210.75" customHeight="1" x14ac:dyDescent="0.3">
      <c r="A11" s="48"/>
      <c r="B11" s="69" t="s">
        <v>118</v>
      </c>
      <c r="C11" s="72" t="s">
        <v>119</v>
      </c>
      <c r="D11" s="48"/>
      <c r="E11" s="48"/>
      <c r="F11" s="48"/>
      <c r="G11" s="48"/>
      <c r="H11" s="48"/>
      <c r="I11" s="48"/>
      <c r="J11" s="48"/>
      <c r="K11" s="48"/>
      <c r="L11" s="48"/>
      <c r="M11" s="48"/>
      <c r="N11" s="48"/>
      <c r="O11" s="48"/>
      <c r="P11" s="48"/>
      <c r="Q11" s="48"/>
      <c r="R11" s="48"/>
      <c r="S11" s="48"/>
      <c r="T11" s="48"/>
      <c r="U11" s="48"/>
      <c r="V11" s="48"/>
      <c r="W11" s="48"/>
      <c r="X11" s="48"/>
      <c r="Y11" s="48"/>
      <c r="Z11" s="48"/>
    </row>
    <row r="12" spans="1:26" ht="31.2" x14ac:dyDescent="0.3">
      <c r="A12" s="48"/>
      <c r="B12" s="69" t="s">
        <v>14</v>
      </c>
      <c r="C12" s="71" t="s">
        <v>120</v>
      </c>
      <c r="D12" s="48"/>
      <c r="E12" s="48"/>
      <c r="F12" s="48"/>
      <c r="G12" s="48"/>
      <c r="H12" s="48"/>
      <c r="I12" s="48"/>
      <c r="J12" s="48"/>
      <c r="K12" s="48"/>
      <c r="L12" s="48"/>
      <c r="M12" s="48"/>
      <c r="N12" s="48"/>
      <c r="O12" s="48"/>
      <c r="P12" s="48"/>
      <c r="Q12" s="48"/>
      <c r="R12" s="48"/>
      <c r="S12" s="48"/>
      <c r="T12" s="48"/>
      <c r="U12" s="48"/>
      <c r="V12" s="48"/>
      <c r="W12" s="48"/>
      <c r="X12" s="48"/>
      <c r="Y12" s="48"/>
      <c r="Z12" s="48"/>
    </row>
    <row r="13" spans="1:26" ht="15.6" x14ac:dyDescent="0.3">
      <c r="A13" s="48"/>
      <c r="B13" s="69" t="s">
        <v>121</v>
      </c>
      <c r="C13" s="71" t="s">
        <v>122</v>
      </c>
      <c r="D13" s="48"/>
      <c r="E13" s="48"/>
      <c r="F13" s="48"/>
      <c r="G13" s="48"/>
      <c r="H13" s="48"/>
      <c r="I13" s="48"/>
      <c r="J13" s="48"/>
      <c r="K13" s="48"/>
      <c r="L13" s="48"/>
      <c r="M13" s="48"/>
      <c r="N13" s="48"/>
      <c r="O13" s="48"/>
      <c r="P13" s="48"/>
      <c r="Q13" s="48"/>
      <c r="R13" s="48"/>
      <c r="S13" s="48"/>
      <c r="T13" s="48"/>
      <c r="U13" s="48"/>
      <c r="V13" s="48"/>
      <c r="W13" s="48"/>
      <c r="X13" s="48"/>
      <c r="Y13" s="48"/>
      <c r="Z13" s="48"/>
    </row>
    <row r="14" spans="1:26" ht="79.5" customHeight="1" x14ac:dyDescent="0.3">
      <c r="A14" s="48"/>
      <c r="B14" s="69" t="s">
        <v>123</v>
      </c>
      <c r="C14" s="73" t="s">
        <v>124</v>
      </c>
      <c r="D14" s="48"/>
      <c r="E14" s="48"/>
      <c r="F14" s="48"/>
      <c r="G14" s="48"/>
      <c r="I14" s="48"/>
      <c r="J14" s="48"/>
      <c r="K14" s="48"/>
      <c r="L14" s="48"/>
      <c r="M14" s="48"/>
      <c r="N14" s="48"/>
      <c r="O14" s="48"/>
      <c r="P14" s="48"/>
      <c r="Q14" s="48"/>
      <c r="R14" s="48"/>
      <c r="S14" s="48"/>
      <c r="T14" s="48"/>
      <c r="U14" s="48"/>
      <c r="V14" s="48"/>
      <c r="W14" s="48"/>
      <c r="X14" s="48"/>
      <c r="Y14" s="48"/>
      <c r="Z14" s="48"/>
    </row>
    <row r="15" spans="1:26" ht="15.6" x14ac:dyDescent="0.3">
      <c r="A15" s="48"/>
      <c r="B15" s="69" t="s">
        <v>125</v>
      </c>
      <c r="C15" s="71" t="s">
        <v>126</v>
      </c>
      <c r="D15" s="48"/>
      <c r="E15" s="48"/>
      <c r="F15" s="48"/>
      <c r="G15" s="48"/>
      <c r="H15" s="48"/>
      <c r="I15" s="48"/>
      <c r="J15" s="48"/>
      <c r="K15" s="48"/>
      <c r="L15" s="48"/>
      <c r="M15" s="48"/>
      <c r="N15" s="48"/>
      <c r="O15" s="48"/>
      <c r="P15" s="48"/>
      <c r="Q15" s="48"/>
      <c r="R15" s="48"/>
      <c r="S15" s="48"/>
      <c r="T15" s="48"/>
      <c r="U15" s="48"/>
      <c r="V15" s="48"/>
      <c r="W15" s="48"/>
      <c r="X15" s="48"/>
      <c r="Y15" s="48"/>
      <c r="Z15" s="48"/>
    </row>
    <row r="16" spans="1:26" ht="15.6" x14ac:dyDescent="0.3">
      <c r="A16" s="48"/>
      <c r="B16" s="69" t="s">
        <v>127</v>
      </c>
      <c r="C16" s="71" t="s">
        <v>128</v>
      </c>
      <c r="D16" s="48"/>
      <c r="E16" s="48"/>
      <c r="F16" s="48"/>
      <c r="G16" s="48"/>
      <c r="H16" s="48"/>
      <c r="I16" s="48"/>
      <c r="J16" s="48"/>
      <c r="K16" s="48"/>
      <c r="L16" s="48"/>
      <c r="M16" s="48"/>
      <c r="N16" s="48"/>
      <c r="O16" s="48"/>
      <c r="P16" s="48"/>
      <c r="Q16" s="48"/>
      <c r="R16" s="48"/>
      <c r="S16" s="48"/>
      <c r="T16" s="48"/>
      <c r="U16" s="48"/>
      <c r="V16" s="48"/>
      <c r="W16" s="48"/>
      <c r="X16" s="48"/>
      <c r="Y16" s="48"/>
      <c r="Z16" s="48"/>
    </row>
    <row r="17" spans="1:26" ht="15.6" x14ac:dyDescent="0.3">
      <c r="A17" s="48"/>
      <c r="B17" s="69" t="s">
        <v>129</v>
      </c>
      <c r="C17" s="70" t="s">
        <v>130</v>
      </c>
      <c r="D17" s="48"/>
      <c r="E17" s="48"/>
      <c r="F17" s="48"/>
      <c r="G17" s="48"/>
      <c r="H17" s="48"/>
      <c r="I17" s="48"/>
      <c r="J17" s="48"/>
      <c r="K17" s="48"/>
      <c r="L17" s="48"/>
      <c r="M17" s="48"/>
      <c r="N17" s="48"/>
      <c r="O17" s="48"/>
      <c r="P17" s="48"/>
      <c r="Q17" s="48"/>
      <c r="R17" s="48"/>
      <c r="S17" s="48"/>
      <c r="T17" s="48"/>
      <c r="U17" s="48"/>
      <c r="V17" s="48"/>
      <c r="W17" s="48"/>
      <c r="X17" s="48"/>
      <c r="Y17" s="48"/>
      <c r="Z17" s="48"/>
    </row>
    <row r="18" spans="1:26" ht="15.6" x14ac:dyDescent="0.3">
      <c r="A18" s="48"/>
      <c r="B18" s="69" t="s">
        <v>131</v>
      </c>
      <c r="C18" s="71" t="s">
        <v>132</v>
      </c>
      <c r="D18" s="48"/>
      <c r="E18" s="48"/>
      <c r="F18" s="48"/>
      <c r="G18" s="48"/>
      <c r="H18" s="48"/>
      <c r="I18" s="48"/>
      <c r="J18" s="48"/>
      <c r="K18" s="48"/>
      <c r="L18" s="48"/>
      <c r="M18" s="48"/>
      <c r="N18" s="48"/>
      <c r="O18" s="48"/>
      <c r="P18" s="48"/>
      <c r="Q18" s="48"/>
      <c r="R18" s="48"/>
      <c r="S18" s="48"/>
      <c r="T18" s="48"/>
      <c r="U18" s="48"/>
      <c r="V18" s="48"/>
      <c r="W18" s="48"/>
      <c r="X18" s="48"/>
      <c r="Y18" s="48"/>
      <c r="Z18" s="48"/>
    </row>
    <row r="19" spans="1:26" ht="15.6" x14ac:dyDescent="0.3">
      <c r="A19" s="48"/>
      <c r="B19" s="147" t="s">
        <v>133</v>
      </c>
      <c r="C19" s="1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4.75" customHeight="1" x14ac:dyDescent="0.3">
      <c r="A20" s="48"/>
      <c r="B20" s="69" t="s">
        <v>134</v>
      </c>
      <c r="C20" s="74" t="s">
        <v>135</v>
      </c>
      <c r="D20" s="48"/>
      <c r="E20" s="48"/>
      <c r="F20" s="48"/>
      <c r="G20" s="48"/>
      <c r="H20" s="48"/>
      <c r="I20" s="48"/>
      <c r="J20" s="48"/>
      <c r="K20" s="48"/>
      <c r="L20" s="48"/>
      <c r="M20" s="48"/>
      <c r="N20" s="48"/>
      <c r="O20" s="48"/>
      <c r="P20" s="48"/>
      <c r="Q20" s="48"/>
      <c r="R20" s="48"/>
      <c r="S20" s="48"/>
      <c r="T20" s="48"/>
      <c r="U20" s="48"/>
      <c r="V20" s="48"/>
      <c r="W20" s="48"/>
      <c r="X20" s="48"/>
      <c r="Y20" s="48"/>
      <c r="Z20" s="48"/>
    </row>
    <row r="21" spans="1:26" ht="24.75" customHeight="1" x14ac:dyDescent="0.3">
      <c r="A21" s="48"/>
      <c r="B21" s="75" t="s">
        <v>38</v>
      </c>
      <c r="C21" s="76" t="s">
        <v>136</v>
      </c>
      <c r="D21" s="48"/>
      <c r="E21" s="48"/>
      <c r="F21" s="48"/>
      <c r="G21" s="48"/>
      <c r="H21" s="48"/>
      <c r="I21" s="48"/>
      <c r="J21" s="48"/>
      <c r="K21" s="48"/>
      <c r="L21" s="48"/>
      <c r="M21" s="48"/>
      <c r="N21" s="48"/>
      <c r="O21" s="48"/>
      <c r="P21" s="48"/>
      <c r="Q21" s="48"/>
      <c r="R21" s="48"/>
      <c r="S21" s="48"/>
      <c r="T21" s="48"/>
      <c r="U21" s="48"/>
      <c r="V21" s="48"/>
      <c r="W21" s="48"/>
      <c r="X21" s="48"/>
      <c r="Y21" s="48"/>
      <c r="Z21" s="48"/>
    </row>
    <row r="22" spans="1:26" ht="48.75" customHeight="1" x14ac:dyDescent="0.3">
      <c r="A22" s="48"/>
      <c r="B22" s="75" t="s">
        <v>42</v>
      </c>
      <c r="C22" s="77" t="s">
        <v>137</v>
      </c>
      <c r="D22" s="48"/>
      <c r="E22" s="48"/>
      <c r="F22" s="48"/>
      <c r="G22" s="48"/>
      <c r="H22" s="48"/>
      <c r="I22" s="48"/>
      <c r="J22" s="48"/>
      <c r="K22" s="48"/>
      <c r="L22" s="48"/>
      <c r="M22" s="48"/>
      <c r="N22" s="48"/>
      <c r="O22" s="48"/>
      <c r="P22" s="48"/>
      <c r="Q22" s="48"/>
      <c r="R22" s="48"/>
      <c r="S22" s="48"/>
      <c r="T22" s="48"/>
      <c r="U22" s="48"/>
      <c r="V22" s="48"/>
      <c r="W22" s="48"/>
      <c r="X22" s="48"/>
      <c r="Y22" s="48"/>
      <c r="Z22" s="48"/>
    </row>
    <row r="23" spans="1:26" ht="24.75" customHeight="1" x14ac:dyDescent="0.3">
      <c r="A23" s="48"/>
      <c r="B23" s="75" t="s">
        <v>43</v>
      </c>
      <c r="C23" s="76" t="s">
        <v>138</v>
      </c>
      <c r="D23" s="48"/>
      <c r="E23" s="48"/>
      <c r="F23" s="48"/>
      <c r="G23" s="48"/>
      <c r="H23" s="48"/>
      <c r="I23" s="48"/>
      <c r="J23" s="48"/>
      <c r="K23" s="48"/>
      <c r="L23" s="48"/>
      <c r="M23" s="48"/>
      <c r="N23" s="48"/>
      <c r="O23" s="48"/>
      <c r="P23" s="48"/>
      <c r="Q23" s="48"/>
      <c r="R23" s="48"/>
      <c r="S23" s="48"/>
      <c r="T23" s="48"/>
      <c r="U23" s="48"/>
      <c r="V23" s="48"/>
      <c r="W23" s="48"/>
      <c r="X23" s="48"/>
      <c r="Y23" s="48"/>
      <c r="Z23" s="48"/>
    </row>
    <row r="24" spans="1:26" ht="66.75" customHeight="1" x14ac:dyDescent="0.3">
      <c r="A24" s="48"/>
      <c r="B24" s="75" t="s">
        <v>139</v>
      </c>
      <c r="C24" s="77" t="s">
        <v>140</v>
      </c>
      <c r="D24" s="48"/>
      <c r="E24" s="48"/>
      <c r="F24" s="48"/>
      <c r="G24" s="48"/>
      <c r="H24" s="48"/>
      <c r="I24" s="48"/>
      <c r="J24" s="48"/>
      <c r="K24" s="48"/>
      <c r="L24" s="48"/>
      <c r="M24" s="48"/>
      <c r="N24" s="48"/>
      <c r="O24" s="48"/>
      <c r="P24" s="48"/>
      <c r="Q24" s="48"/>
      <c r="R24" s="48"/>
      <c r="S24" s="48"/>
      <c r="T24" s="48"/>
      <c r="U24" s="48"/>
      <c r="V24" s="48"/>
      <c r="W24" s="48"/>
      <c r="X24" s="48"/>
      <c r="Y24" s="48"/>
      <c r="Z24" s="48"/>
    </row>
    <row r="25" spans="1:26" ht="24.75" customHeight="1" x14ac:dyDescent="0.3">
      <c r="A25" s="48"/>
      <c r="B25" s="69" t="s">
        <v>141</v>
      </c>
      <c r="C25" s="76" t="s">
        <v>142</v>
      </c>
      <c r="D25" s="48"/>
      <c r="E25" s="48"/>
      <c r="F25" s="48"/>
      <c r="G25" s="48"/>
      <c r="H25" s="48"/>
      <c r="I25" s="48"/>
      <c r="J25" s="48"/>
      <c r="K25" s="48"/>
      <c r="L25" s="48"/>
      <c r="M25" s="48"/>
      <c r="N25" s="48"/>
      <c r="O25" s="48"/>
      <c r="P25" s="48"/>
      <c r="Q25" s="48"/>
      <c r="R25" s="48"/>
      <c r="S25" s="48"/>
      <c r="T25" s="48"/>
      <c r="U25" s="48"/>
      <c r="V25" s="48"/>
      <c r="W25" s="48"/>
      <c r="X25" s="48"/>
      <c r="Y25" s="48"/>
      <c r="Z25" s="48"/>
    </row>
    <row r="26" spans="1:26" ht="24.75" customHeight="1" x14ac:dyDescent="0.3">
      <c r="A26" s="48"/>
      <c r="B26" s="75" t="s">
        <v>72</v>
      </c>
      <c r="C26" s="76" t="s">
        <v>143</v>
      </c>
      <c r="D26" s="48"/>
      <c r="E26" s="48"/>
      <c r="F26" s="48"/>
      <c r="G26" s="48"/>
      <c r="H26" s="48"/>
      <c r="I26" s="48"/>
      <c r="J26" s="48"/>
      <c r="K26" s="48"/>
      <c r="L26" s="48"/>
      <c r="M26" s="48"/>
      <c r="N26" s="48"/>
      <c r="O26" s="48"/>
      <c r="P26" s="48"/>
      <c r="Q26" s="48"/>
      <c r="R26" s="48"/>
      <c r="S26" s="48"/>
      <c r="T26" s="48"/>
      <c r="U26" s="48"/>
      <c r="V26" s="48"/>
      <c r="W26" s="48"/>
      <c r="X26" s="48"/>
      <c r="Y26" s="48"/>
      <c r="Z26" s="48"/>
    </row>
    <row r="27" spans="1:26" ht="15.6" x14ac:dyDescent="0.3">
      <c r="A27" s="48"/>
      <c r="B27" s="145" t="s">
        <v>144</v>
      </c>
      <c r="C27" s="146"/>
      <c r="D27" s="48"/>
      <c r="E27" s="48"/>
      <c r="F27" s="48"/>
      <c r="G27" s="48"/>
      <c r="H27" s="48"/>
      <c r="I27" s="48"/>
      <c r="J27" s="48"/>
      <c r="K27" s="48"/>
      <c r="L27" s="48"/>
      <c r="M27" s="48"/>
      <c r="N27" s="48"/>
      <c r="O27" s="48"/>
      <c r="P27" s="48"/>
      <c r="Q27" s="48"/>
      <c r="R27" s="48"/>
      <c r="S27" s="48"/>
      <c r="T27" s="48"/>
      <c r="U27" s="48"/>
      <c r="V27" s="48"/>
      <c r="W27" s="48"/>
      <c r="X27" s="48"/>
      <c r="Y27" s="48"/>
      <c r="Z27" s="48"/>
    </row>
    <row r="28" spans="1:26" ht="48" customHeight="1" x14ac:dyDescent="0.3">
      <c r="A28" s="48"/>
      <c r="B28" s="69" t="s">
        <v>145</v>
      </c>
      <c r="C28" s="71" t="s">
        <v>146</v>
      </c>
      <c r="D28" s="48"/>
      <c r="E28" s="48"/>
      <c r="F28" s="48"/>
      <c r="G28" s="48"/>
      <c r="H28" s="48"/>
      <c r="I28" s="48"/>
      <c r="J28" s="48"/>
      <c r="K28" s="48"/>
      <c r="L28" s="48"/>
      <c r="M28" s="48"/>
      <c r="N28" s="48"/>
      <c r="O28" s="48"/>
      <c r="P28" s="48"/>
      <c r="Q28" s="48"/>
      <c r="R28" s="48"/>
      <c r="S28" s="48"/>
      <c r="T28" s="48"/>
      <c r="U28" s="48"/>
      <c r="V28" s="48"/>
      <c r="W28" s="48"/>
      <c r="X28" s="48"/>
      <c r="Y28" s="48"/>
      <c r="Z28" s="48"/>
    </row>
    <row r="29" spans="1:26" ht="15.6" x14ac:dyDescent="0.3">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5.6" x14ac:dyDescent="0.3">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5.6" x14ac:dyDescent="0.3">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5.6" x14ac:dyDescent="0.3">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5.6" x14ac:dyDescent="0.3">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5.6" x14ac:dyDescent="0.3">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5.6" x14ac:dyDescent="0.3">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5.6" x14ac:dyDescent="0.3">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5.6" x14ac:dyDescent="0.3">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6" x14ac:dyDescent="0.3">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5.6" x14ac:dyDescent="0.3">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6" x14ac:dyDescent="0.3">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5.6" x14ac:dyDescent="0.3">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5.6" x14ac:dyDescent="0.3">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5.6" x14ac:dyDescent="0.3">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5.6" x14ac:dyDescent="0.3">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5.6" x14ac:dyDescent="0.3">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5.6" x14ac:dyDescent="0.3">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5.6" x14ac:dyDescent="0.3">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5.6" x14ac:dyDescent="0.3">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5.6" x14ac:dyDescent="0.3">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5.6" x14ac:dyDescent="0.3">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5.6" x14ac:dyDescent="0.3">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5.6" x14ac:dyDescent="0.3">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5.6" x14ac:dyDescent="0.3">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5.6" x14ac:dyDescent="0.3">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5.6" x14ac:dyDescent="0.3">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5.6" x14ac:dyDescent="0.3">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5.6" x14ac:dyDescent="0.3">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5.6" x14ac:dyDescent="0.3">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5.6" x14ac:dyDescent="0.3">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5.6" x14ac:dyDescent="0.3">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5.6" x14ac:dyDescent="0.3">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5.6" x14ac:dyDescent="0.3">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5.6" x14ac:dyDescent="0.3">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5.6" x14ac:dyDescent="0.3">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5.6" x14ac:dyDescent="0.3">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6" x14ac:dyDescent="0.3">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5.6" x14ac:dyDescent="0.3">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5.6" x14ac:dyDescent="0.3">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5.6" x14ac:dyDescent="0.3">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5.6" x14ac:dyDescent="0.3">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5.6" x14ac:dyDescent="0.3">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5.6" x14ac:dyDescent="0.3">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5.6" x14ac:dyDescent="0.3">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5.6" x14ac:dyDescent="0.3">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5.6" x14ac:dyDescent="0.3">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5.6" x14ac:dyDescent="0.3">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5.6" x14ac:dyDescent="0.3">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5.6" x14ac:dyDescent="0.3">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5.6" x14ac:dyDescent="0.3">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5.6" x14ac:dyDescent="0.3">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5.6" x14ac:dyDescent="0.3">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5.6" x14ac:dyDescent="0.3">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5.6" x14ac:dyDescent="0.3">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5.6" x14ac:dyDescent="0.3">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5.6" x14ac:dyDescent="0.3">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5.6" x14ac:dyDescent="0.3">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5.6" x14ac:dyDescent="0.3">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5.6" x14ac:dyDescent="0.3">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5.6" x14ac:dyDescent="0.3">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5.6" x14ac:dyDescent="0.3">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5.6" x14ac:dyDescent="0.3">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5.6" x14ac:dyDescent="0.3">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5.6" x14ac:dyDescent="0.3">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5.6" x14ac:dyDescent="0.3">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5.6" x14ac:dyDescent="0.3">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5.6" x14ac:dyDescent="0.3">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5.6" x14ac:dyDescent="0.3">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5.6" x14ac:dyDescent="0.3">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5.6" x14ac:dyDescent="0.3">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5.6" x14ac:dyDescent="0.3">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5.6" x14ac:dyDescent="0.3">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5.6" x14ac:dyDescent="0.3">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5.6" x14ac:dyDescent="0.3">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5.6" x14ac:dyDescent="0.3">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5.6" x14ac:dyDescent="0.3">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5.6" x14ac:dyDescent="0.3">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5.6" x14ac:dyDescent="0.3">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5.6" x14ac:dyDescent="0.3">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5.6" x14ac:dyDescent="0.3">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5.6" x14ac:dyDescent="0.3">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5.6" x14ac:dyDescent="0.3">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5.6" x14ac:dyDescent="0.3">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5.6" x14ac:dyDescent="0.3">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5.6" x14ac:dyDescent="0.3">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5.6" x14ac:dyDescent="0.3">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5.6" x14ac:dyDescent="0.3">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5.6" x14ac:dyDescent="0.3">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5.6" x14ac:dyDescent="0.3">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5.6" x14ac:dyDescent="0.3">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5.6" x14ac:dyDescent="0.3">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5.6" x14ac:dyDescent="0.3">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5.6" x14ac:dyDescent="0.3">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5.6" x14ac:dyDescent="0.3">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5.6" x14ac:dyDescent="0.3">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5.6" x14ac:dyDescent="0.3">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5.6" x14ac:dyDescent="0.3">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5.6" x14ac:dyDescent="0.3">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5.6" x14ac:dyDescent="0.3">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5.6" x14ac:dyDescent="0.3">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5.6" x14ac:dyDescent="0.3">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5.6" x14ac:dyDescent="0.3">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5.6" x14ac:dyDescent="0.3">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5.6" x14ac:dyDescent="0.3">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5.6" x14ac:dyDescent="0.3">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5.6" x14ac:dyDescent="0.3">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5.6" x14ac:dyDescent="0.3">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5.6" x14ac:dyDescent="0.3">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5.6" x14ac:dyDescent="0.3">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5.6" x14ac:dyDescent="0.3">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5.6" x14ac:dyDescent="0.3">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5.6" x14ac:dyDescent="0.3">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5.6" x14ac:dyDescent="0.3">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5.6" x14ac:dyDescent="0.3">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5.6" x14ac:dyDescent="0.3">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5.6" x14ac:dyDescent="0.3">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5.6" x14ac:dyDescent="0.3">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5.6" x14ac:dyDescent="0.3">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5.6" x14ac:dyDescent="0.3">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5.6" x14ac:dyDescent="0.3">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5.6" x14ac:dyDescent="0.3">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5.6" x14ac:dyDescent="0.3">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5.6" x14ac:dyDescent="0.3">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5.6" x14ac:dyDescent="0.3">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5.6" x14ac:dyDescent="0.3">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5.6" x14ac:dyDescent="0.3">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5.6" x14ac:dyDescent="0.3">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5.6" x14ac:dyDescent="0.3">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5.6" x14ac:dyDescent="0.3">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5.6" x14ac:dyDescent="0.3">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5.6" x14ac:dyDescent="0.3">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5.6" x14ac:dyDescent="0.3">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5.6" x14ac:dyDescent="0.3">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5.6" x14ac:dyDescent="0.3">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5.6" x14ac:dyDescent="0.3">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5.6" x14ac:dyDescent="0.3">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5.6" x14ac:dyDescent="0.3">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5.6" x14ac:dyDescent="0.3">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5.6" x14ac:dyDescent="0.3">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5.6" x14ac:dyDescent="0.3">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5.6" x14ac:dyDescent="0.3">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5.6" x14ac:dyDescent="0.3">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5.6" x14ac:dyDescent="0.3">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5.6" x14ac:dyDescent="0.3">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5.6" x14ac:dyDescent="0.3">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5.6" x14ac:dyDescent="0.3">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5.6" x14ac:dyDescent="0.3">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5.6" x14ac:dyDescent="0.3">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5.6" x14ac:dyDescent="0.3">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5.6" x14ac:dyDescent="0.3">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5.6" x14ac:dyDescent="0.3">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5.6" x14ac:dyDescent="0.3">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5.6" x14ac:dyDescent="0.3">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5.6" x14ac:dyDescent="0.3">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5.6" x14ac:dyDescent="0.3">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5.6" x14ac:dyDescent="0.3">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5.6" x14ac:dyDescent="0.3">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5.6" x14ac:dyDescent="0.3">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5.6" x14ac:dyDescent="0.3">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5.6" x14ac:dyDescent="0.3">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5.6" x14ac:dyDescent="0.3">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5.6" x14ac:dyDescent="0.3">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5.6" x14ac:dyDescent="0.3">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5.6" x14ac:dyDescent="0.3">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5.6" x14ac:dyDescent="0.3">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5.6" x14ac:dyDescent="0.3">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5.6" x14ac:dyDescent="0.3">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5.6" x14ac:dyDescent="0.3">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5.6" x14ac:dyDescent="0.3">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5.6" x14ac:dyDescent="0.3">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5.6" x14ac:dyDescent="0.3">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5.6" x14ac:dyDescent="0.3">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5.6" x14ac:dyDescent="0.3">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5.6" x14ac:dyDescent="0.3">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5.6" x14ac:dyDescent="0.3">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5.6" x14ac:dyDescent="0.3">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5.6" x14ac:dyDescent="0.3">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5.6" x14ac:dyDescent="0.3">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5.6" x14ac:dyDescent="0.3">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5.6" x14ac:dyDescent="0.3">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5.6" x14ac:dyDescent="0.3">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5.6" x14ac:dyDescent="0.3">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5.6" x14ac:dyDescent="0.3">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5.6" x14ac:dyDescent="0.3">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5.6" x14ac:dyDescent="0.3">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5.6" x14ac:dyDescent="0.3">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5.6" x14ac:dyDescent="0.3">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5.6" x14ac:dyDescent="0.3">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5.6" x14ac:dyDescent="0.3">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5.6" x14ac:dyDescent="0.3">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5.6" x14ac:dyDescent="0.3">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5.6" x14ac:dyDescent="0.3">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5.6" x14ac:dyDescent="0.3">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5.6" x14ac:dyDescent="0.3">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5.6" x14ac:dyDescent="0.3">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5.6" x14ac:dyDescent="0.3">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5.6" x14ac:dyDescent="0.3">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5.6" x14ac:dyDescent="0.3">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5.6" x14ac:dyDescent="0.3">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5.6" x14ac:dyDescent="0.3">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5.6" x14ac:dyDescent="0.3">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5.6" x14ac:dyDescent="0.3">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5.6" x14ac:dyDescent="0.3">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6" x14ac:dyDescent="0.3">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6" x14ac:dyDescent="0.3">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6" x14ac:dyDescent="0.3">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6" x14ac:dyDescent="0.3">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6" x14ac:dyDescent="0.3">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6" x14ac:dyDescent="0.3">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6" x14ac:dyDescent="0.3">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6" x14ac:dyDescent="0.3">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6" x14ac:dyDescent="0.3">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6" x14ac:dyDescent="0.3">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6" x14ac:dyDescent="0.3">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6" x14ac:dyDescent="0.3">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6" x14ac:dyDescent="0.3">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6" x14ac:dyDescent="0.3">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6" x14ac:dyDescent="0.3">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6" x14ac:dyDescent="0.3">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6" x14ac:dyDescent="0.3">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6" x14ac:dyDescent="0.3">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6" x14ac:dyDescent="0.3">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6" x14ac:dyDescent="0.3">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6" x14ac:dyDescent="0.3">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6" x14ac:dyDescent="0.3">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6" x14ac:dyDescent="0.3">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6" x14ac:dyDescent="0.3">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6" x14ac:dyDescent="0.3">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6" x14ac:dyDescent="0.3">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6" x14ac:dyDescent="0.3">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6" x14ac:dyDescent="0.3">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6" x14ac:dyDescent="0.3">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6" x14ac:dyDescent="0.3">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6" x14ac:dyDescent="0.3">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6" x14ac:dyDescent="0.3">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6" x14ac:dyDescent="0.3">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6" x14ac:dyDescent="0.3">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6" x14ac:dyDescent="0.3">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6" x14ac:dyDescent="0.3">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6" x14ac:dyDescent="0.3">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6" x14ac:dyDescent="0.3">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6" x14ac:dyDescent="0.3">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6" x14ac:dyDescent="0.3">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6" x14ac:dyDescent="0.3">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6" x14ac:dyDescent="0.3">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6" x14ac:dyDescent="0.3">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6" x14ac:dyDescent="0.3">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6" x14ac:dyDescent="0.3">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6" x14ac:dyDescent="0.3">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6" x14ac:dyDescent="0.3">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6" x14ac:dyDescent="0.3">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6" x14ac:dyDescent="0.3">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6" x14ac:dyDescent="0.3">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6" x14ac:dyDescent="0.3">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6" x14ac:dyDescent="0.3">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6" x14ac:dyDescent="0.3">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6" x14ac:dyDescent="0.3">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6" x14ac:dyDescent="0.3">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6" x14ac:dyDescent="0.3">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6" x14ac:dyDescent="0.3">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6" x14ac:dyDescent="0.3">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6" x14ac:dyDescent="0.3">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6" x14ac:dyDescent="0.3">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6" x14ac:dyDescent="0.3">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6" x14ac:dyDescent="0.3">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6" x14ac:dyDescent="0.3">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6" x14ac:dyDescent="0.3">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6" x14ac:dyDescent="0.3">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6" x14ac:dyDescent="0.3">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6" x14ac:dyDescent="0.3">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6" x14ac:dyDescent="0.3">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6" x14ac:dyDescent="0.3">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6" x14ac:dyDescent="0.3">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6" x14ac:dyDescent="0.3">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6" x14ac:dyDescent="0.3">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6" x14ac:dyDescent="0.3">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6" x14ac:dyDescent="0.3">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6" x14ac:dyDescent="0.3">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6" x14ac:dyDescent="0.3">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6" x14ac:dyDescent="0.3">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6" x14ac:dyDescent="0.3">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6" x14ac:dyDescent="0.3">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6" x14ac:dyDescent="0.3">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6" x14ac:dyDescent="0.3">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6" x14ac:dyDescent="0.3">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6" x14ac:dyDescent="0.3">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6" x14ac:dyDescent="0.3">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6" x14ac:dyDescent="0.3">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6" x14ac:dyDescent="0.3">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6" x14ac:dyDescent="0.3">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6" x14ac:dyDescent="0.3">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6" x14ac:dyDescent="0.3">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6" x14ac:dyDescent="0.3">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6" x14ac:dyDescent="0.3">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6" x14ac:dyDescent="0.3">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6" x14ac:dyDescent="0.3">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6" x14ac:dyDescent="0.3">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6" x14ac:dyDescent="0.3">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6" x14ac:dyDescent="0.3">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6" x14ac:dyDescent="0.3">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6" x14ac:dyDescent="0.3">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6" x14ac:dyDescent="0.3">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6" x14ac:dyDescent="0.3">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6" x14ac:dyDescent="0.3">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6" x14ac:dyDescent="0.3">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6" x14ac:dyDescent="0.3">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6" x14ac:dyDescent="0.3">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6" x14ac:dyDescent="0.3">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6" x14ac:dyDescent="0.3">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6" x14ac:dyDescent="0.3">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6" x14ac:dyDescent="0.3">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6" x14ac:dyDescent="0.3">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6" x14ac:dyDescent="0.3">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6" x14ac:dyDescent="0.3">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6" x14ac:dyDescent="0.3">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6" x14ac:dyDescent="0.3">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6" x14ac:dyDescent="0.3">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6" x14ac:dyDescent="0.3">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6" x14ac:dyDescent="0.3">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6" x14ac:dyDescent="0.3">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6" x14ac:dyDescent="0.3">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6" x14ac:dyDescent="0.3">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6" x14ac:dyDescent="0.3">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6" x14ac:dyDescent="0.3">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6" x14ac:dyDescent="0.3">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6" x14ac:dyDescent="0.3">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6" x14ac:dyDescent="0.3">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6" x14ac:dyDescent="0.3">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6" x14ac:dyDescent="0.3">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6" x14ac:dyDescent="0.3">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6" x14ac:dyDescent="0.3">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6" x14ac:dyDescent="0.3">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6" x14ac:dyDescent="0.3">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6" x14ac:dyDescent="0.3">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6" x14ac:dyDescent="0.3">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6" x14ac:dyDescent="0.3">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6" x14ac:dyDescent="0.3">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6" x14ac:dyDescent="0.3">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6" x14ac:dyDescent="0.3">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6" x14ac:dyDescent="0.3">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6" x14ac:dyDescent="0.3">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6" x14ac:dyDescent="0.3">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6" x14ac:dyDescent="0.3">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6" x14ac:dyDescent="0.3">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6" x14ac:dyDescent="0.3">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6" x14ac:dyDescent="0.3">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6" x14ac:dyDescent="0.3">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6" x14ac:dyDescent="0.3">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6" x14ac:dyDescent="0.3">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6" x14ac:dyDescent="0.3">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6" x14ac:dyDescent="0.3">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6" x14ac:dyDescent="0.3">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6" x14ac:dyDescent="0.3">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6" x14ac:dyDescent="0.3">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6" x14ac:dyDescent="0.3">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6" x14ac:dyDescent="0.3">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6" x14ac:dyDescent="0.3">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6" x14ac:dyDescent="0.3">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6" x14ac:dyDescent="0.3">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6" x14ac:dyDescent="0.3">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6" x14ac:dyDescent="0.3">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6" x14ac:dyDescent="0.3">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6" x14ac:dyDescent="0.3">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6" x14ac:dyDescent="0.3">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6" x14ac:dyDescent="0.3">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6" x14ac:dyDescent="0.3">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6" x14ac:dyDescent="0.3">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6" x14ac:dyDescent="0.3">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6" x14ac:dyDescent="0.3">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6" x14ac:dyDescent="0.3">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6" x14ac:dyDescent="0.3">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6" x14ac:dyDescent="0.3">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6" x14ac:dyDescent="0.3">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6" x14ac:dyDescent="0.3">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6" x14ac:dyDescent="0.3">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6" x14ac:dyDescent="0.3">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6" x14ac:dyDescent="0.3">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6" x14ac:dyDescent="0.3">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6" x14ac:dyDescent="0.3">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6" x14ac:dyDescent="0.3">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6" x14ac:dyDescent="0.3">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6" x14ac:dyDescent="0.3">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6" x14ac:dyDescent="0.3">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6" x14ac:dyDescent="0.3">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6" x14ac:dyDescent="0.3">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6" x14ac:dyDescent="0.3">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6" x14ac:dyDescent="0.3">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6" x14ac:dyDescent="0.3">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6" x14ac:dyDescent="0.3">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6" x14ac:dyDescent="0.3">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6" x14ac:dyDescent="0.3">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6" x14ac:dyDescent="0.3">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6" x14ac:dyDescent="0.3">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6" x14ac:dyDescent="0.3">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6" x14ac:dyDescent="0.3">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6" x14ac:dyDescent="0.3">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6" x14ac:dyDescent="0.3">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6" x14ac:dyDescent="0.3">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6" x14ac:dyDescent="0.3">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6" x14ac:dyDescent="0.3">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6" x14ac:dyDescent="0.3">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6" x14ac:dyDescent="0.3">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6" x14ac:dyDescent="0.3">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6" x14ac:dyDescent="0.3">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6" x14ac:dyDescent="0.3">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6" x14ac:dyDescent="0.3">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6" x14ac:dyDescent="0.3">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6" x14ac:dyDescent="0.3">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6" x14ac:dyDescent="0.3">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6" x14ac:dyDescent="0.3">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6" x14ac:dyDescent="0.3">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6" x14ac:dyDescent="0.3">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6" x14ac:dyDescent="0.3">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6" x14ac:dyDescent="0.3">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6" x14ac:dyDescent="0.3">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6" x14ac:dyDescent="0.3">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6" x14ac:dyDescent="0.3">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6" x14ac:dyDescent="0.3">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6" x14ac:dyDescent="0.3">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6" x14ac:dyDescent="0.3">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6" x14ac:dyDescent="0.3">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6" x14ac:dyDescent="0.3">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6" x14ac:dyDescent="0.3">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6" x14ac:dyDescent="0.3">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6" x14ac:dyDescent="0.3">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6" x14ac:dyDescent="0.3">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6" x14ac:dyDescent="0.3">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6" x14ac:dyDescent="0.3">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6" x14ac:dyDescent="0.3">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6" x14ac:dyDescent="0.3">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6" x14ac:dyDescent="0.3">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6" x14ac:dyDescent="0.3">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6" x14ac:dyDescent="0.3">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6" x14ac:dyDescent="0.3">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6" x14ac:dyDescent="0.3">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6" x14ac:dyDescent="0.3">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6" x14ac:dyDescent="0.3">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6" x14ac:dyDescent="0.3">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6" x14ac:dyDescent="0.3">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6" x14ac:dyDescent="0.3">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6" x14ac:dyDescent="0.3">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6" x14ac:dyDescent="0.3">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6" x14ac:dyDescent="0.3">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6" x14ac:dyDescent="0.3">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6" x14ac:dyDescent="0.3">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6" x14ac:dyDescent="0.3">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6" x14ac:dyDescent="0.3">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6" x14ac:dyDescent="0.3">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6" x14ac:dyDescent="0.3">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6" x14ac:dyDescent="0.3">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6" x14ac:dyDescent="0.3">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6" x14ac:dyDescent="0.3">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6" x14ac:dyDescent="0.3">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6" x14ac:dyDescent="0.3">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6" x14ac:dyDescent="0.3">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6" x14ac:dyDescent="0.3">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6" x14ac:dyDescent="0.3">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6" x14ac:dyDescent="0.3">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6" x14ac:dyDescent="0.3">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6" x14ac:dyDescent="0.3">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6" x14ac:dyDescent="0.3">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6" x14ac:dyDescent="0.3">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6" x14ac:dyDescent="0.3">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6" x14ac:dyDescent="0.3">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6" x14ac:dyDescent="0.3">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6" x14ac:dyDescent="0.3">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6" x14ac:dyDescent="0.3">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6" x14ac:dyDescent="0.3">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6" x14ac:dyDescent="0.3">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6" x14ac:dyDescent="0.3">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6" x14ac:dyDescent="0.3">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6" x14ac:dyDescent="0.3">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6" x14ac:dyDescent="0.3">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6" x14ac:dyDescent="0.3">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6" x14ac:dyDescent="0.3">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6" x14ac:dyDescent="0.3">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6" x14ac:dyDescent="0.3">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6" x14ac:dyDescent="0.3">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6" x14ac:dyDescent="0.3">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6" x14ac:dyDescent="0.3">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6" x14ac:dyDescent="0.3">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6" x14ac:dyDescent="0.3">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6" x14ac:dyDescent="0.3">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6" x14ac:dyDescent="0.3">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6" x14ac:dyDescent="0.3">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6" x14ac:dyDescent="0.3">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6" x14ac:dyDescent="0.3">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6" x14ac:dyDescent="0.3">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6" x14ac:dyDescent="0.3">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6" x14ac:dyDescent="0.3">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6" x14ac:dyDescent="0.3">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6" x14ac:dyDescent="0.3">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6" x14ac:dyDescent="0.3">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6" x14ac:dyDescent="0.3">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6" x14ac:dyDescent="0.3">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6" x14ac:dyDescent="0.3">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6" x14ac:dyDescent="0.3">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6" x14ac:dyDescent="0.3">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6" x14ac:dyDescent="0.3">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6" x14ac:dyDescent="0.3">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6" x14ac:dyDescent="0.3">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6" x14ac:dyDescent="0.3">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6" x14ac:dyDescent="0.3">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6" x14ac:dyDescent="0.3">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6" x14ac:dyDescent="0.3">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6" x14ac:dyDescent="0.3">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6" x14ac:dyDescent="0.3">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6" x14ac:dyDescent="0.3">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6" x14ac:dyDescent="0.3">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6" x14ac:dyDescent="0.3">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6" x14ac:dyDescent="0.3">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6" x14ac:dyDescent="0.3">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6" x14ac:dyDescent="0.3">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6" x14ac:dyDescent="0.3">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6" x14ac:dyDescent="0.3">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6" x14ac:dyDescent="0.3">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6" x14ac:dyDescent="0.3">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6" x14ac:dyDescent="0.3">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6" x14ac:dyDescent="0.3">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6" x14ac:dyDescent="0.3">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6" x14ac:dyDescent="0.3">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6" x14ac:dyDescent="0.3">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6" x14ac:dyDescent="0.3">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6" x14ac:dyDescent="0.3">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6" x14ac:dyDescent="0.3">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6" x14ac:dyDescent="0.3">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6" x14ac:dyDescent="0.3">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6" x14ac:dyDescent="0.3">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6" x14ac:dyDescent="0.3">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6" x14ac:dyDescent="0.3">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6" x14ac:dyDescent="0.3">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6" x14ac:dyDescent="0.3">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6" x14ac:dyDescent="0.3">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6" x14ac:dyDescent="0.3">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6" x14ac:dyDescent="0.3">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6" x14ac:dyDescent="0.3">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6" x14ac:dyDescent="0.3">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6" x14ac:dyDescent="0.3">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6" x14ac:dyDescent="0.3">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6" x14ac:dyDescent="0.3">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6" x14ac:dyDescent="0.3">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6" x14ac:dyDescent="0.3">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6" x14ac:dyDescent="0.3">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6" x14ac:dyDescent="0.3">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6" x14ac:dyDescent="0.3">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6" x14ac:dyDescent="0.3">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6" x14ac:dyDescent="0.3">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6" x14ac:dyDescent="0.3">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6" x14ac:dyDescent="0.3">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6" x14ac:dyDescent="0.3">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6" x14ac:dyDescent="0.3">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6" x14ac:dyDescent="0.3">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6" x14ac:dyDescent="0.3">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6" x14ac:dyDescent="0.3">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6" x14ac:dyDescent="0.3">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6" x14ac:dyDescent="0.3">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6" x14ac:dyDescent="0.3">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6" x14ac:dyDescent="0.3">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6" x14ac:dyDescent="0.3">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6" x14ac:dyDescent="0.3">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6" x14ac:dyDescent="0.3">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6" x14ac:dyDescent="0.3">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6" x14ac:dyDescent="0.3">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6" x14ac:dyDescent="0.3">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6" x14ac:dyDescent="0.3">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6" x14ac:dyDescent="0.3">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6" x14ac:dyDescent="0.3">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6" x14ac:dyDescent="0.3">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6" x14ac:dyDescent="0.3">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6" x14ac:dyDescent="0.3">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6" x14ac:dyDescent="0.3">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6" x14ac:dyDescent="0.3">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6" x14ac:dyDescent="0.3">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6" x14ac:dyDescent="0.3">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6" x14ac:dyDescent="0.3">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6" x14ac:dyDescent="0.3">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6" x14ac:dyDescent="0.3">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6" x14ac:dyDescent="0.3">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6" x14ac:dyDescent="0.3">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6" x14ac:dyDescent="0.3">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6" x14ac:dyDescent="0.3">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6" x14ac:dyDescent="0.3">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6" x14ac:dyDescent="0.3">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6" x14ac:dyDescent="0.3">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6" x14ac:dyDescent="0.3">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6" x14ac:dyDescent="0.3">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6" x14ac:dyDescent="0.3">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6" x14ac:dyDescent="0.3">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6" x14ac:dyDescent="0.3">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6" x14ac:dyDescent="0.3">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6" x14ac:dyDescent="0.3">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6" x14ac:dyDescent="0.3">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6" x14ac:dyDescent="0.3">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6" x14ac:dyDescent="0.3">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6" x14ac:dyDescent="0.3">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6" x14ac:dyDescent="0.3">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6" x14ac:dyDescent="0.3">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6" x14ac:dyDescent="0.3">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6" x14ac:dyDescent="0.3">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6" x14ac:dyDescent="0.3">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6" x14ac:dyDescent="0.3">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6" x14ac:dyDescent="0.3">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6" x14ac:dyDescent="0.3">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6" x14ac:dyDescent="0.3">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6" x14ac:dyDescent="0.3">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6" x14ac:dyDescent="0.3">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6" x14ac:dyDescent="0.3">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6" x14ac:dyDescent="0.3">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6" x14ac:dyDescent="0.3">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6" x14ac:dyDescent="0.3">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6" x14ac:dyDescent="0.3">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6" x14ac:dyDescent="0.3">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6" x14ac:dyDescent="0.3">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6" x14ac:dyDescent="0.3">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6" x14ac:dyDescent="0.3">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6" x14ac:dyDescent="0.3">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6" x14ac:dyDescent="0.3">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6" x14ac:dyDescent="0.3">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6" x14ac:dyDescent="0.3">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6" x14ac:dyDescent="0.3">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6" x14ac:dyDescent="0.3">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6" x14ac:dyDescent="0.3">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6" x14ac:dyDescent="0.3">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6" x14ac:dyDescent="0.3">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6" x14ac:dyDescent="0.3">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6" x14ac:dyDescent="0.3">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6" x14ac:dyDescent="0.3">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6" x14ac:dyDescent="0.3">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6" x14ac:dyDescent="0.3">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6" x14ac:dyDescent="0.3">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6" x14ac:dyDescent="0.3">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6" x14ac:dyDescent="0.3">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6" x14ac:dyDescent="0.3">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6" x14ac:dyDescent="0.3">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6" x14ac:dyDescent="0.3">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6" x14ac:dyDescent="0.3">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6" x14ac:dyDescent="0.3">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6" x14ac:dyDescent="0.3">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6" x14ac:dyDescent="0.3">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6" x14ac:dyDescent="0.3">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6" x14ac:dyDescent="0.3">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6" x14ac:dyDescent="0.3">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6" x14ac:dyDescent="0.3">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6" x14ac:dyDescent="0.3">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6" x14ac:dyDescent="0.3">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6" x14ac:dyDescent="0.3">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6" x14ac:dyDescent="0.3">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6" x14ac:dyDescent="0.3">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6" x14ac:dyDescent="0.3">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6" x14ac:dyDescent="0.3">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6" x14ac:dyDescent="0.3">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6" x14ac:dyDescent="0.3">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6" x14ac:dyDescent="0.3">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6" x14ac:dyDescent="0.3">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6" x14ac:dyDescent="0.3">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6" x14ac:dyDescent="0.3">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6" x14ac:dyDescent="0.3">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6" x14ac:dyDescent="0.3">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6" x14ac:dyDescent="0.3">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6" x14ac:dyDescent="0.3">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6" x14ac:dyDescent="0.3">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6" x14ac:dyDescent="0.3">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6" x14ac:dyDescent="0.3">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6" x14ac:dyDescent="0.3">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6" x14ac:dyDescent="0.3">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6" x14ac:dyDescent="0.3">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6" x14ac:dyDescent="0.3">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6" x14ac:dyDescent="0.3">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6" x14ac:dyDescent="0.3">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6" x14ac:dyDescent="0.3">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6" x14ac:dyDescent="0.3">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6" x14ac:dyDescent="0.3">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6" x14ac:dyDescent="0.3">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6" x14ac:dyDescent="0.3">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6" x14ac:dyDescent="0.3">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6" x14ac:dyDescent="0.3">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6" x14ac:dyDescent="0.3">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6" x14ac:dyDescent="0.3">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6" x14ac:dyDescent="0.3">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6" x14ac:dyDescent="0.3">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6" x14ac:dyDescent="0.3">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6" x14ac:dyDescent="0.3">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6" x14ac:dyDescent="0.3">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6" x14ac:dyDescent="0.3">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6" x14ac:dyDescent="0.3">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6" x14ac:dyDescent="0.3">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6" x14ac:dyDescent="0.3">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6" x14ac:dyDescent="0.3">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6" x14ac:dyDescent="0.3">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6" x14ac:dyDescent="0.3">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6" x14ac:dyDescent="0.3">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6" x14ac:dyDescent="0.3">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6" x14ac:dyDescent="0.3">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6" x14ac:dyDescent="0.3">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6" x14ac:dyDescent="0.3">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6" x14ac:dyDescent="0.3">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6" x14ac:dyDescent="0.3">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6" x14ac:dyDescent="0.3">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6" x14ac:dyDescent="0.3">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6" x14ac:dyDescent="0.3">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6" x14ac:dyDescent="0.3">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6" x14ac:dyDescent="0.3">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6" x14ac:dyDescent="0.3">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6" x14ac:dyDescent="0.3">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6" x14ac:dyDescent="0.3">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6" x14ac:dyDescent="0.3">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6" x14ac:dyDescent="0.3">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6" x14ac:dyDescent="0.3">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6" x14ac:dyDescent="0.3">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6" x14ac:dyDescent="0.3">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6" x14ac:dyDescent="0.3">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6" x14ac:dyDescent="0.3">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6" x14ac:dyDescent="0.3">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6" x14ac:dyDescent="0.3">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6" x14ac:dyDescent="0.3">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6" x14ac:dyDescent="0.3">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6" x14ac:dyDescent="0.3">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6" x14ac:dyDescent="0.3">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6" x14ac:dyDescent="0.3">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6" x14ac:dyDescent="0.3">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6" x14ac:dyDescent="0.3">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6" x14ac:dyDescent="0.3">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6" x14ac:dyDescent="0.3">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6" x14ac:dyDescent="0.3">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6" x14ac:dyDescent="0.3">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6" x14ac:dyDescent="0.3">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6" x14ac:dyDescent="0.3">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6" x14ac:dyDescent="0.3">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6" x14ac:dyDescent="0.3">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6" x14ac:dyDescent="0.3">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6" x14ac:dyDescent="0.3">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6" x14ac:dyDescent="0.3">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6" x14ac:dyDescent="0.3">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6" x14ac:dyDescent="0.3">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6" x14ac:dyDescent="0.3">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6" x14ac:dyDescent="0.3">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6" x14ac:dyDescent="0.3">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6" x14ac:dyDescent="0.3">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6" x14ac:dyDescent="0.3">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6" x14ac:dyDescent="0.3">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6" x14ac:dyDescent="0.3">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6" x14ac:dyDescent="0.3">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6" x14ac:dyDescent="0.3">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6" x14ac:dyDescent="0.3">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6" x14ac:dyDescent="0.3">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6" x14ac:dyDescent="0.3">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6" x14ac:dyDescent="0.3">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6" x14ac:dyDescent="0.3">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6" x14ac:dyDescent="0.3">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6" x14ac:dyDescent="0.3">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6" x14ac:dyDescent="0.3">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6" x14ac:dyDescent="0.3">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6" x14ac:dyDescent="0.3">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6" x14ac:dyDescent="0.3">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6" x14ac:dyDescent="0.3">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6" x14ac:dyDescent="0.3">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6" x14ac:dyDescent="0.3">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6" x14ac:dyDescent="0.3">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6" x14ac:dyDescent="0.3">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6" x14ac:dyDescent="0.3">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6" x14ac:dyDescent="0.3">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6" x14ac:dyDescent="0.3">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6" x14ac:dyDescent="0.3">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6" x14ac:dyDescent="0.3">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6" x14ac:dyDescent="0.3">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6" x14ac:dyDescent="0.3">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6" x14ac:dyDescent="0.3">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6" x14ac:dyDescent="0.3">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6" x14ac:dyDescent="0.3">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6" x14ac:dyDescent="0.3">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6" x14ac:dyDescent="0.3">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6" x14ac:dyDescent="0.3">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6" x14ac:dyDescent="0.3">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6" x14ac:dyDescent="0.3">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6" x14ac:dyDescent="0.3">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6" x14ac:dyDescent="0.3">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6" x14ac:dyDescent="0.3">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6" x14ac:dyDescent="0.3">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6" x14ac:dyDescent="0.3">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6" x14ac:dyDescent="0.3">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6" x14ac:dyDescent="0.3">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6" x14ac:dyDescent="0.3">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6" x14ac:dyDescent="0.3">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6" x14ac:dyDescent="0.3">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6" x14ac:dyDescent="0.3">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6" x14ac:dyDescent="0.3">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6" x14ac:dyDescent="0.3">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6" x14ac:dyDescent="0.3">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6" x14ac:dyDescent="0.3">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6" x14ac:dyDescent="0.3">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6" x14ac:dyDescent="0.3">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6" x14ac:dyDescent="0.3">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6" x14ac:dyDescent="0.3">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6" x14ac:dyDescent="0.3">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6" x14ac:dyDescent="0.3">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6" x14ac:dyDescent="0.3">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6" x14ac:dyDescent="0.3">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6" x14ac:dyDescent="0.3">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6" x14ac:dyDescent="0.3">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6" x14ac:dyDescent="0.3">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6" x14ac:dyDescent="0.3">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6" x14ac:dyDescent="0.3">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6" x14ac:dyDescent="0.3">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6" x14ac:dyDescent="0.3">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6" x14ac:dyDescent="0.3">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6" x14ac:dyDescent="0.3">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6" x14ac:dyDescent="0.3">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6" x14ac:dyDescent="0.3">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6" x14ac:dyDescent="0.3">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6" x14ac:dyDescent="0.3">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6" x14ac:dyDescent="0.3">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6" x14ac:dyDescent="0.3">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6" x14ac:dyDescent="0.3">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6" x14ac:dyDescent="0.3">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6" x14ac:dyDescent="0.3">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6" x14ac:dyDescent="0.3">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6" x14ac:dyDescent="0.3">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6" x14ac:dyDescent="0.3">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6" x14ac:dyDescent="0.3">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6" x14ac:dyDescent="0.3">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6" x14ac:dyDescent="0.3">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6" x14ac:dyDescent="0.3">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6" x14ac:dyDescent="0.3">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6" x14ac:dyDescent="0.3">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6" x14ac:dyDescent="0.3">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6" x14ac:dyDescent="0.3">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6" x14ac:dyDescent="0.3">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6" x14ac:dyDescent="0.3">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6" x14ac:dyDescent="0.3">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6" x14ac:dyDescent="0.3">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6" x14ac:dyDescent="0.3">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6" x14ac:dyDescent="0.3">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6" x14ac:dyDescent="0.3">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6" x14ac:dyDescent="0.3">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6" x14ac:dyDescent="0.3">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6" x14ac:dyDescent="0.3">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6" x14ac:dyDescent="0.3">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6" x14ac:dyDescent="0.3">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6" x14ac:dyDescent="0.3">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6" x14ac:dyDescent="0.3">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6" x14ac:dyDescent="0.3">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6" x14ac:dyDescent="0.3">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6" x14ac:dyDescent="0.3">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6" x14ac:dyDescent="0.3">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6" x14ac:dyDescent="0.3">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6" x14ac:dyDescent="0.3">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6" x14ac:dyDescent="0.3">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6" x14ac:dyDescent="0.3">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6" x14ac:dyDescent="0.3">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6" x14ac:dyDescent="0.3">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6" x14ac:dyDescent="0.3">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6" x14ac:dyDescent="0.3">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6" x14ac:dyDescent="0.3">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6" x14ac:dyDescent="0.3">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6" x14ac:dyDescent="0.3">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6" x14ac:dyDescent="0.3">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6" x14ac:dyDescent="0.3">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6" x14ac:dyDescent="0.3">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6" x14ac:dyDescent="0.3">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6" x14ac:dyDescent="0.3">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6" x14ac:dyDescent="0.3">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6" x14ac:dyDescent="0.3">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6" x14ac:dyDescent="0.3">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6" x14ac:dyDescent="0.3">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6" x14ac:dyDescent="0.3">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6" x14ac:dyDescent="0.3">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6" x14ac:dyDescent="0.3">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6" x14ac:dyDescent="0.3">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6" x14ac:dyDescent="0.3">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6" x14ac:dyDescent="0.3">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6" x14ac:dyDescent="0.3">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6" x14ac:dyDescent="0.3">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6" x14ac:dyDescent="0.3">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6" x14ac:dyDescent="0.3">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6" x14ac:dyDescent="0.3">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6" x14ac:dyDescent="0.3">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6" x14ac:dyDescent="0.3">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6" x14ac:dyDescent="0.3">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6" x14ac:dyDescent="0.3">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6" x14ac:dyDescent="0.3">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6" x14ac:dyDescent="0.3">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6" x14ac:dyDescent="0.3">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6" x14ac:dyDescent="0.3">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6" x14ac:dyDescent="0.3">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6" x14ac:dyDescent="0.3">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6" x14ac:dyDescent="0.3">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6" x14ac:dyDescent="0.3">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6" x14ac:dyDescent="0.3">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6" x14ac:dyDescent="0.3">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6" x14ac:dyDescent="0.3">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6" x14ac:dyDescent="0.3">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6" x14ac:dyDescent="0.3">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6" x14ac:dyDescent="0.3">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6" x14ac:dyDescent="0.3">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6" x14ac:dyDescent="0.3">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6" x14ac:dyDescent="0.3">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6" x14ac:dyDescent="0.3">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6" x14ac:dyDescent="0.3">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6" x14ac:dyDescent="0.3">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6" x14ac:dyDescent="0.3">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6" x14ac:dyDescent="0.3">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6" x14ac:dyDescent="0.3">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6" x14ac:dyDescent="0.3">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6" x14ac:dyDescent="0.3">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6" x14ac:dyDescent="0.3">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6" x14ac:dyDescent="0.3">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6" x14ac:dyDescent="0.3">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6" x14ac:dyDescent="0.3">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6" x14ac:dyDescent="0.3">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6" x14ac:dyDescent="0.3">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6" x14ac:dyDescent="0.3">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6" x14ac:dyDescent="0.3">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6" x14ac:dyDescent="0.3">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6" x14ac:dyDescent="0.3">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6" x14ac:dyDescent="0.3">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6" x14ac:dyDescent="0.3">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6" x14ac:dyDescent="0.3">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6" x14ac:dyDescent="0.3">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6" x14ac:dyDescent="0.3">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6" x14ac:dyDescent="0.3">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6" x14ac:dyDescent="0.3">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6" x14ac:dyDescent="0.3">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6" x14ac:dyDescent="0.3">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6" x14ac:dyDescent="0.3">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6" x14ac:dyDescent="0.3">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6" x14ac:dyDescent="0.3">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6" x14ac:dyDescent="0.3">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6" x14ac:dyDescent="0.3">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6" x14ac:dyDescent="0.3">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6" x14ac:dyDescent="0.3">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6" x14ac:dyDescent="0.3">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6" x14ac:dyDescent="0.3">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6" x14ac:dyDescent="0.3">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6" x14ac:dyDescent="0.3">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6" x14ac:dyDescent="0.3">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6" x14ac:dyDescent="0.3">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6" x14ac:dyDescent="0.3">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6" x14ac:dyDescent="0.3">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6" x14ac:dyDescent="0.3">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6" x14ac:dyDescent="0.3">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6" x14ac:dyDescent="0.3">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6" x14ac:dyDescent="0.3">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6" x14ac:dyDescent="0.3">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6" x14ac:dyDescent="0.3">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6" x14ac:dyDescent="0.3">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6" x14ac:dyDescent="0.3">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6" x14ac:dyDescent="0.3">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6" x14ac:dyDescent="0.3">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6" x14ac:dyDescent="0.3">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6" x14ac:dyDescent="0.3">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6" x14ac:dyDescent="0.3">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6" x14ac:dyDescent="0.3">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6" x14ac:dyDescent="0.3">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6" x14ac:dyDescent="0.3">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6" x14ac:dyDescent="0.3">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6" x14ac:dyDescent="0.3">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6" x14ac:dyDescent="0.3">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6" x14ac:dyDescent="0.3">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6" x14ac:dyDescent="0.3">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6" x14ac:dyDescent="0.3">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6" x14ac:dyDescent="0.3">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6" x14ac:dyDescent="0.3">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6" x14ac:dyDescent="0.3">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6" x14ac:dyDescent="0.3">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6" x14ac:dyDescent="0.3">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6" x14ac:dyDescent="0.3">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6" x14ac:dyDescent="0.3">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6" x14ac:dyDescent="0.3">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6" x14ac:dyDescent="0.3">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6" x14ac:dyDescent="0.3">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6" x14ac:dyDescent="0.3">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4">
    <mergeCell ref="B2:C2"/>
    <mergeCell ref="B5:C5"/>
    <mergeCell ref="B19:C19"/>
    <mergeCell ref="B27:C27"/>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43"/>
  <sheetViews>
    <sheetView showGridLines="0" workbookViewId="0"/>
  </sheetViews>
  <sheetFormatPr baseColWidth="10" defaultColWidth="11.1796875" defaultRowHeight="15" customHeight="1" x14ac:dyDescent="0.25"/>
  <cols>
    <col min="1" max="1" width="48.08984375" customWidth="1"/>
    <col min="2" max="2" width="30" customWidth="1"/>
    <col min="3" max="26" width="10.54296875" customWidth="1"/>
  </cols>
  <sheetData>
    <row r="2" spans="1:2" ht="15" customHeight="1" x14ac:dyDescent="0.25">
      <c r="A2" s="78" t="s">
        <v>111</v>
      </c>
      <c r="B2" s="78" t="s">
        <v>112</v>
      </c>
    </row>
    <row r="3" spans="1:2" ht="15" customHeight="1" x14ac:dyDescent="0.25">
      <c r="A3" s="79" t="s">
        <v>147</v>
      </c>
      <c r="B3" s="79" t="s">
        <v>147</v>
      </c>
    </row>
    <row r="4" spans="1:2" x14ac:dyDescent="0.3">
      <c r="A4" s="80" t="s">
        <v>148</v>
      </c>
      <c r="B4" s="80" t="s">
        <v>149</v>
      </c>
    </row>
    <row r="5" spans="1:2" x14ac:dyDescent="0.3">
      <c r="A5" s="80" t="s">
        <v>150</v>
      </c>
      <c r="B5" s="80" t="s">
        <v>151</v>
      </c>
    </row>
    <row r="6" spans="1:2" x14ac:dyDescent="0.3">
      <c r="A6" s="80" t="s">
        <v>152</v>
      </c>
      <c r="B6" s="80" t="s">
        <v>153</v>
      </c>
    </row>
    <row r="7" spans="1:2" x14ac:dyDescent="0.3">
      <c r="A7" s="80" t="s">
        <v>5</v>
      </c>
      <c r="B7" s="80" t="s">
        <v>7</v>
      </c>
    </row>
    <row r="8" spans="1:2" x14ac:dyDescent="0.3">
      <c r="A8" s="80" t="s">
        <v>154</v>
      </c>
      <c r="B8" s="80" t="s">
        <v>155</v>
      </c>
    </row>
    <row r="9" spans="1:2" x14ac:dyDescent="0.3">
      <c r="A9" s="80" t="s">
        <v>156</v>
      </c>
      <c r="B9" s="80" t="s">
        <v>157</v>
      </c>
    </row>
    <row r="10" spans="1:2" x14ac:dyDescent="0.3">
      <c r="A10" s="80" t="s">
        <v>158</v>
      </c>
      <c r="B10" s="80" t="s">
        <v>159</v>
      </c>
    </row>
    <row r="11" spans="1:2" x14ac:dyDescent="0.3">
      <c r="A11" s="80" t="s">
        <v>160</v>
      </c>
      <c r="B11" s="80" t="s">
        <v>161</v>
      </c>
    </row>
    <row r="12" spans="1:2" x14ac:dyDescent="0.3">
      <c r="A12" s="81" t="s">
        <v>162</v>
      </c>
      <c r="B12" s="80" t="s">
        <v>163</v>
      </c>
    </row>
    <row r="13" spans="1:2" x14ac:dyDescent="0.3">
      <c r="A13" s="81" t="s">
        <v>164</v>
      </c>
      <c r="B13" s="80" t="s">
        <v>165</v>
      </c>
    </row>
    <row r="14" spans="1:2" x14ac:dyDescent="0.3">
      <c r="A14" s="81" t="s">
        <v>166</v>
      </c>
      <c r="B14" s="80" t="s">
        <v>167</v>
      </c>
    </row>
    <row r="15" spans="1:2" x14ac:dyDescent="0.3">
      <c r="A15" s="81" t="s">
        <v>168</v>
      </c>
      <c r="B15" s="80" t="s">
        <v>169</v>
      </c>
    </row>
    <row r="16" spans="1:2" x14ac:dyDescent="0.3">
      <c r="A16" s="81" t="s">
        <v>170</v>
      </c>
      <c r="B16" s="80" t="s">
        <v>171</v>
      </c>
    </row>
    <row r="17" spans="1:7" x14ac:dyDescent="0.3">
      <c r="A17" s="81" t="s">
        <v>172</v>
      </c>
      <c r="B17" s="80" t="s">
        <v>173</v>
      </c>
    </row>
    <row r="19" spans="1:7" x14ac:dyDescent="0.3">
      <c r="A19" s="82" t="s">
        <v>131</v>
      </c>
      <c r="B19" s="82" t="s">
        <v>174</v>
      </c>
      <c r="D19" s="82" t="s">
        <v>175</v>
      </c>
      <c r="G19" s="83" t="s">
        <v>127</v>
      </c>
    </row>
    <row r="20" spans="1:7" ht="15" customHeight="1" x14ac:dyDescent="0.25">
      <c r="A20" s="79" t="s">
        <v>147</v>
      </c>
      <c r="B20" s="79" t="s">
        <v>147</v>
      </c>
      <c r="D20" s="79" t="s">
        <v>147</v>
      </c>
      <c r="G20" s="79" t="s">
        <v>147</v>
      </c>
    </row>
    <row r="21" spans="1:7" ht="15.6" x14ac:dyDescent="0.3">
      <c r="A21" s="84" t="s">
        <v>176</v>
      </c>
      <c r="B21" s="84" t="s">
        <v>177</v>
      </c>
      <c r="D21" s="84" t="s">
        <v>178</v>
      </c>
      <c r="G21" s="84" t="s">
        <v>22</v>
      </c>
    </row>
    <row r="22" spans="1:7" ht="15.6" x14ac:dyDescent="0.3">
      <c r="A22" s="84" t="s">
        <v>179</v>
      </c>
      <c r="B22" s="84" t="s">
        <v>180</v>
      </c>
      <c r="D22" s="84" t="s">
        <v>181</v>
      </c>
      <c r="G22" s="84" t="s">
        <v>182</v>
      </c>
    </row>
    <row r="23" spans="1:7" ht="15.6" x14ac:dyDescent="0.3">
      <c r="A23" s="84" t="s">
        <v>183</v>
      </c>
      <c r="B23" s="84" t="s">
        <v>184</v>
      </c>
      <c r="D23" s="84" t="s">
        <v>13</v>
      </c>
    </row>
    <row r="24" spans="1:7" ht="15.6" x14ac:dyDescent="0.3">
      <c r="A24" s="84" t="s">
        <v>26</v>
      </c>
      <c r="B24" s="84" t="s">
        <v>185</v>
      </c>
      <c r="D24" s="84" t="s">
        <v>186</v>
      </c>
    </row>
    <row r="25" spans="1:7" ht="15.6" x14ac:dyDescent="0.3">
      <c r="A25" s="84" t="s">
        <v>187</v>
      </c>
      <c r="B25" s="84" t="s">
        <v>188</v>
      </c>
      <c r="D25" s="84" t="s">
        <v>189</v>
      </c>
    </row>
    <row r="26" spans="1:7" ht="15.6" x14ac:dyDescent="0.3">
      <c r="A26" s="84" t="s">
        <v>190</v>
      </c>
      <c r="B26" s="84" t="s">
        <v>24</v>
      </c>
    </row>
    <row r="27" spans="1:7" ht="15.6" x14ac:dyDescent="0.3">
      <c r="A27" s="84" t="s">
        <v>191</v>
      </c>
    </row>
    <row r="28" spans="1:7" ht="15.6" x14ac:dyDescent="0.3">
      <c r="A28" s="84" t="s">
        <v>192</v>
      </c>
      <c r="B28" s="82" t="s">
        <v>14</v>
      </c>
      <c r="D28" s="83" t="s">
        <v>193</v>
      </c>
    </row>
    <row r="29" spans="1:7" ht="15.6" x14ac:dyDescent="0.3">
      <c r="A29" s="84" t="s">
        <v>194</v>
      </c>
      <c r="B29" s="79" t="s">
        <v>147</v>
      </c>
      <c r="D29" s="79" t="s">
        <v>147</v>
      </c>
    </row>
    <row r="30" spans="1:7" ht="15.6" x14ac:dyDescent="0.3">
      <c r="A30" s="84" t="s">
        <v>195</v>
      </c>
      <c r="B30" s="84" t="s">
        <v>15</v>
      </c>
      <c r="D30" s="85" t="s">
        <v>196</v>
      </c>
    </row>
    <row r="31" spans="1:7" ht="15.6" x14ac:dyDescent="0.3">
      <c r="B31" s="84" t="s">
        <v>197</v>
      </c>
      <c r="D31" s="86" t="s">
        <v>198</v>
      </c>
    </row>
    <row r="32" spans="1:7" ht="15.6" x14ac:dyDescent="0.3">
      <c r="B32" s="84" t="s">
        <v>92</v>
      </c>
      <c r="D32" s="86" t="s">
        <v>199</v>
      </c>
    </row>
    <row r="33" spans="1:4" x14ac:dyDescent="0.25">
      <c r="A33" s="82" t="s">
        <v>200</v>
      </c>
      <c r="B33" s="82" t="s">
        <v>201</v>
      </c>
      <c r="D33" s="87" t="s">
        <v>202</v>
      </c>
    </row>
    <row r="34" spans="1:4" ht="15.6" x14ac:dyDescent="0.25">
      <c r="A34" s="79" t="s">
        <v>147</v>
      </c>
      <c r="B34" s="79" t="s">
        <v>147</v>
      </c>
      <c r="D34" s="86" t="s">
        <v>203</v>
      </c>
    </row>
    <row r="35" spans="1:4" ht="15.6" x14ac:dyDescent="0.3">
      <c r="A35" s="84" t="s">
        <v>75</v>
      </c>
      <c r="B35" s="84" t="s">
        <v>204</v>
      </c>
      <c r="D35" s="86" t="s">
        <v>205</v>
      </c>
    </row>
    <row r="36" spans="1:4" ht="15.6" x14ac:dyDescent="0.3">
      <c r="A36" s="84" t="s">
        <v>206</v>
      </c>
      <c r="B36" s="84" t="s">
        <v>207</v>
      </c>
      <c r="D36" s="86" t="s">
        <v>208</v>
      </c>
    </row>
    <row r="37" spans="1:4" ht="15.6" x14ac:dyDescent="0.3">
      <c r="A37" s="84" t="s">
        <v>77</v>
      </c>
      <c r="D37" s="86" t="s">
        <v>209</v>
      </c>
    </row>
    <row r="38" spans="1:4" ht="15.6" x14ac:dyDescent="0.3">
      <c r="A38" s="84" t="s">
        <v>37</v>
      </c>
      <c r="D38" s="87" t="s">
        <v>210</v>
      </c>
    </row>
    <row r="39" spans="1:4" x14ac:dyDescent="0.25">
      <c r="D39" s="86" t="s">
        <v>3</v>
      </c>
    </row>
    <row r="40" spans="1:4" x14ac:dyDescent="0.25">
      <c r="D40" s="86" t="s">
        <v>211</v>
      </c>
    </row>
    <row r="41" spans="1:4" x14ac:dyDescent="0.25">
      <c r="D41" s="87" t="s">
        <v>212</v>
      </c>
    </row>
    <row r="42" spans="1:4" x14ac:dyDescent="0.25">
      <c r="D42" s="86" t="s">
        <v>213</v>
      </c>
    </row>
    <row r="43" spans="1:4" x14ac:dyDescent="0.25">
      <c r="D43" s="86" t="s">
        <v>214</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x14ac:dyDescent="0.25"/>
  <cols>
    <col min="1" max="1" width="3.453125" customWidth="1"/>
    <col min="2" max="2" width="37" customWidth="1"/>
    <col min="3" max="3" width="23.54296875" customWidth="1"/>
    <col min="4" max="4" width="16.54296875" customWidth="1"/>
    <col min="5" max="5" width="8" customWidth="1"/>
    <col min="6" max="17" width="12.90625" customWidth="1"/>
    <col min="18" max="18" width="15.08984375" customWidth="1"/>
    <col min="19" max="19" width="12.90625" customWidth="1"/>
    <col min="20" max="26" width="14.453125" customWidth="1"/>
  </cols>
  <sheetData>
    <row r="1" spans="1:26" ht="13.5"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5.6" x14ac:dyDescent="0.3">
      <c r="A2" s="23"/>
      <c r="B2" s="115"/>
      <c r="C2" s="116" t="s">
        <v>33</v>
      </c>
      <c r="D2" s="92"/>
      <c r="E2" s="92"/>
      <c r="F2" s="92"/>
      <c r="G2" s="92"/>
      <c r="H2" s="92"/>
      <c r="I2" s="92"/>
      <c r="J2" s="92"/>
      <c r="K2" s="92"/>
      <c r="L2" s="92"/>
      <c r="M2" s="92"/>
      <c r="N2" s="92"/>
      <c r="O2" s="92"/>
      <c r="P2" s="92"/>
      <c r="Q2" s="92"/>
      <c r="R2" s="92"/>
      <c r="S2" s="93"/>
      <c r="T2" s="23"/>
      <c r="U2" s="23"/>
      <c r="V2" s="23"/>
      <c r="W2" s="23"/>
      <c r="X2" s="23"/>
      <c r="Y2" s="23"/>
      <c r="Z2" s="23"/>
    </row>
    <row r="3" spans="1:26" ht="20.25" customHeight="1" x14ac:dyDescent="0.3">
      <c r="A3" s="23"/>
      <c r="B3" s="105"/>
      <c r="C3" s="107"/>
      <c r="D3" s="108"/>
      <c r="E3" s="108"/>
      <c r="F3" s="108"/>
      <c r="G3" s="108"/>
      <c r="H3" s="108"/>
      <c r="I3" s="108"/>
      <c r="J3" s="108"/>
      <c r="K3" s="108"/>
      <c r="L3" s="108"/>
      <c r="M3" s="108"/>
      <c r="N3" s="108"/>
      <c r="O3" s="108"/>
      <c r="P3" s="108"/>
      <c r="Q3" s="108"/>
      <c r="R3" s="108"/>
      <c r="S3" s="109"/>
      <c r="T3" s="23"/>
      <c r="U3" s="23"/>
      <c r="V3" s="23"/>
      <c r="W3" s="23"/>
      <c r="X3" s="23"/>
      <c r="Y3" s="23"/>
      <c r="Z3" s="23"/>
    </row>
    <row r="4" spans="1:26" ht="52.5" customHeight="1" x14ac:dyDescent="0.3">
      <c r="A4" s="23"/>
      <c r="B4" s="89"/>
      <c r="C4" s="107"/>
      <c r="D4" s="108"/>
      <c r="E4" s="108"/>
      <c r="F4" s="108"/>
      <c r="G4" s="108"/>
      <c r="H4" s="108"/>
      <c r="I4" s="108"/>
      <c r="J4" s="108"/>
      <c r="K4" s="108"/>
      <c r="L4" s="108"/>
      <c r="M4" s="108"/>
      <c r="N4" s="108"/>
      <c r="O4" s="108"/>
      <c r="P4" s="108"/>
      <c r="Q4" s="108"/>
      <c r="R4" s="108"/>
      <c r="S4" s="109"/>
      <c r="T4" s="23"/>
      <c r="U4" s="23"/>
      <c r="V4" s="23"/>
      <c r="W4" s="23"/>
      <c r="X4" s="23"/>
      <c r="Y4" s="23"/>
      <c r="Z4" s="23"/>
    </row>
    <row r="5" spans="1:26" ht="15.6" x14ac:dyDescent="0.3">
      <c r="A5" s="23"/>
      <c r="B5" s="117"/>
      <c r="C5" s="92"/>
      <c r="D5" s="92"/>
      <c r="E5" s="92"/>
      <c r="F5" s="92"/>
      <c r="G5" s="92"/>
      <c r="H5" s="92"/>
      <c r="I5" s="92"/>
      <c r="J5" s="92"/>
      <c r="K5" s="92"/>
      <c r="L5" s="92"/>
      <c r="M5" s="92"/>
      <c r="N5" s="92"/>
      <c r="O5" s="92"/>
      <c r="P5" s="92"/>
      <c r="Q5" s="92"/>
      <c r="R5" s="92"/>
      <c r="S5" s="93"/>
      <c r="T5" s="23"/>
      <c r="U5" s="23"/>
      <c r="V5" s="23"/>
      <c r="W5" s="23"/>
      <c r="X5" s="23"/>
      <c r="Y5" s="23"/>
      <c r="Z5" s="23"/>
    </row>
    <row r="6" spans="1:26" ht="15.6" x14ac:dyDescent="0.3">
      <c r="A6" s="23"/>
      <c r="B6" s="24" t="s">
        <v>34</v>
      </c>
      <c r="C6" s="118" t="str">
        <f>IFERROR('1. Hoja de Vida'!C10,"")</f>
        <v>Efectividad de los equipos de la Subdirección de Gestión de Destino en el cumplimiento de las actividades misionales, administrativas y contractuales</v>
      </c>
      <c r="D6" s="100"/>
      <c r="E6" s="100"/>
      <c r="F6" s="100"/>
      <c r="G6" s="100"/>
      <c r="H6" s="100"/>
      <c r="I6" s="100"/>
      <c r="J6" s="100"/>
      <c r="K6" s="100"/>
      <c r="L6" s="100"/>
      <c r="M6" s="100"/>
      <c r="N6" s="100"/>
      <c r="O6" s="100"/>
      <c r="P6" s="100"/>
      <c r="Q6" s="100"/>
      <c r="R6" s="100"/>
      <c r="S6" s="98"/>
      <c r="T6" s="23"/>
      <c r="U6" s="23"/>
      <c r="V6" s="23"/>
      <c r="W6" s="23"/>
      <c r="X6" s="23"/>
      <c r="Y6" s="23"/>
      <c r="Z6" s="23"/>
    </row>
    <row r="7" spans="1:26" ht="19.5" customHeight="1" x14ac:dyDescent="0.3">
      <c r="A7" s="23"/>
      <c r="B7" s="25" t="s">
        <v>35</v>
      </c>
      <c r="C7" s="111" t="s">
        <v>26</v>
      </c>
      <c r="D7" s="100"/>
      <c r="E7" s="100"/>
      <c r="F7" s="100"/>
      <c r="G7" s="100"/>
      <c r="H7" s="100"/>
      <c r="I7" s="100"/>
      <c r="J7" s="100"/>
      <c r="K7" s="100"/>
      <c r="L7" s="100"/>
      <c r="M7" s="100"/>
      <c r="N7" s="100"/>
      <c r="O7" s="100"/>
      <c r="P7" s="100"/>
      <c r="Q7" s="100"/>
      <c r="R7" s="100"/>
      <c r="S7" s="98"/>
      <c r="T7" s="23"/>
      <c r="U7" s="23"/>
      <c r="V7" s="23"/>
      <c r="W7" s="23"/>
      <c r="X7" s="23"/>
      <c r="Y7" s="23"/>
      <c r="Z7" s="23"/>
    </row>
    <row r="8" spans="1:26" ht="15.75" customHeight="1" x14ac:dyDescent="0.3">
      <c r="A8" s="23"/>
      <c r="B8" s="25" t="s">
        <v>36</v>
      </c>
      <c r="C8" s="125" t="s">
        <v>37</v>
      </c>
      <c r="D8" s="100"/>
      <c r="E8" s="100"/>
      <c r="F8" s="100"/>
      <c r="G8" s="100"/>
      <c r="H8" s="100"/>
      <c r="I8" s="100"/>
      <c r="J8" s="100"/>
      <c r="K8" s="98"/>
      <c r="L8" s="119" t="s">
        <v>38</v>
      </c>
      <c r="M8" s="120"/>
      <c r="N8" s="121">
        <v>44561</v>
      </c>
      <c r="O8" s="100"/>
      <c r="P8" s="100"/>
      <c r="Q8" s="100"/>
      <c r="R8" s="100"/>
      <c r="S8" s="98"/>
      <c r="T8" s="23"/>
      <c r="U8" s="23"/>
      <c r="V8" s="23"/>
      <c r="W8" s="23"/>
      <c r="X8" s="23"/>
      <c r="Y8" s="23"/>
      <c r="Z8" s="23"/>
    </row>
    <row r="9" spans="1:26" ht="15.6" x14ac:dyDescent="0.3">
      <c r="A9" s="23"/>
      <c r="B9" s="25" t="s">
        <v>39</v>
      </c>
      <c r="C9" s="118" t="s">
        <v>40</v>
      </c>
      <c r="D9" s="100"/>
      <c r="E9" s="100"/>
      <c r="F9" s="100"/>
      <c r="G9" s="100"/>
      <c r="H9" s="100"/>
      <c r="I9" s="100"/>
      <c r="J9" s="100"/>
      <c r="K9" s="100"/>
      <c r="L9" s="100"/>
      <c r="M9" s="100"/>
      <c r="N9" s="100"/>
      <c r="O9" s="100"/>
      <c r="P9" s="100"/>
      <c r="Q9" s="100"/>
      <c r="R9" s="100"/>
      <c r="S9" s="98"/>
      <c r="T9" s="23"/>
      <c r="U9" s="23"/>
      <c r="V9" s="23"/>
      <c r="W9" s="23"/>
      <c r="X9" s="23"/>
      <c r="Y9" s="23"/>
      <c r="Z9" s="23"/>
    </row>
    <row r="10" spans="1:26" ht="6.75" customHeight="1" x14ac:dyDescent="0.3">
      <c r="A10" s="23"/>
      <c r="B10" s="111"/>
      <c r="C10" s="100"/>
      <c r="D10" s="100"/>
      <c r="E10" s="100"/>
      <c r="F10" s="100"/>
      <c r="G10" s="100"/>
      <c r="H10" s="100"/>
      <c r="I10" s="100"/>
      <c r="J10" s="100"/>
      <c r="K10" s="100"/>
      <c r="L10" s="100"/>
      <c r="M10" s="100"/>
      <c r="N10" s="100"/>
      <c r="O10" s="100"/>
      <c r="P10" s="100"/>
      <c r="Q10" s="100"/>
      <c r="R10" s="100"/>
      <c r="S10" s="98"/>
      <c r="T10" s="23"/>
      <c r="U10" s="23"/>
      <c r="V10" s="23"/>
      <c r="W10" s="23"/>
      <c r="X10" s="23"/>
      <c r="Y10" s="23"/>
      <c r="Z10" s="23"/>
    </row>
    <row r="11" spans="1:26" ht="15.6" x14ac:dyDescent="0.3">
      <c r="A11" s="23"/>
      <c r="B11" s="126" t="s">
        <v>41</v>
      </c>
      <c r="C11" s="127"/>
      <c r="D11" s="127"/>
      <c r="E11" s="127"/>
      <c r="F11" s="127"/>
      <c r="G11" s="127"/>
      <c r="H11" s="127"/>
      <c r="I11" s="127"/>
      <c r="J11" s="127"/>
      <c r="K11" s="127"/>
      <c r="L11" s="127"/>
      <c r="M11" s="127"/>
      <c r="N11" s="127"/>
      <c r="O11" s="127"/>
      <c r="P11" s="127"/>
      <c r="Q11" s="127"/>
      <c r="R11" s="127"/>
      <c r="S11" s="120"/>
      <c r="T11" s="23"/>
      <c r="U11" s="23"/>
      <c r="V11" s="23"/>
      <c r="W11" s="23"/>
      <c r="X11" s="23"/>
      <c r="Y11" s="23"/>
      <c r="Z11" s="23"/>
    </row>
    <row r="12" spans="1:26" ht="15.75" customHeight="1" x14ac:dyDescent="0.3">
      <c r="A12" s="23"/>
      <c r="B12" s="128" t="s">
        <v>42</v>
      </c>
      <c r="C12" s="122" t="s">
        <v>43</v>
      </c>
      <c r="D12" s="93"/>
      <c r="E12" s="129" t="s">
        <v>44</v>
      </c>
      <c r="F12" s="130" t="s">
        <v>45</v>
      </c>
      <c r="G12" s="100"/>
      <c r="H12" s="100"/>
      <c r="I12" s="100"/>
      <c r="J12" s="100"/>
      <c r="K12" s="100"/>
      <c r="L12" s="100"/>
      <c r="M12" s="100"/>
      <c r="N12" s="100"/>
      <c r="O12" s="100"/>
      <c r="P12" s="100"/>
      <c r="Q12" s="100"/>
      <c r="R12" s="100"/>
      <c r="S12" s="98"/>
      <c r="T12" s="23"/>
      <c r="U12" s="23"/>
      <c r="V12" s="23"/>
      <c r="W12" s="23"/>
      <c r="X12" s="23"/>
      <c r="Y12" s="23"/>
      <c r="Z12" s="23"/>
    </row>
    <row r="13" spans="1:26" ht="31.2" x14ac:dyDescent="0.3">
      <c r="A13" s="23"/>
      <c r="B13" s="114"/>
      <c r="C13" s="94"/>
      <c r="D13" s="96"/>
      <c r="E13" s="89"/>
      <c r="F13" s="26" t="s">
        <v>46</v>
      </c>
      <c r="G13" s="27" t="s">
        <v>47</v>
      </c>
      <c r="H13" s="27" t="s">
        <v>48</v>
      </c>
      <c r="I13" s="27" t="s">
        <v>49</v>
      </c>
      <c r="J13" s="27" t="s">
        <v>50</v>
      </c>
      <c r="K13" s="27" t="s">
        <v>51</v>
      </c>
      <c r="L13" s="27" t="s">
        <v>52</v>
      </c>
      <c r="M13" s="27" t="s">
        <v>53</v>
      </c>
      <c r="N13" s="27" t="s">
        <v>54</v>
      </c>
      <c r="O13" s="27" t="s">
        <v>55</v>
      </c>
      <c r="P13" s="27" t="s">
        <v>56</v>
      </c>
      <c r="Q13" s="28" t="s">
        <v>57</v>
      </c>
      <c r="R13" s="28" t="s">
        <v>58</v>
      </c>
      <c r="S13" s="28" t="s">
        <v>59</v>
      </c>
      <c r="T13" s="23"/>
      <c r="U13" s="23"/>
      <c r="V13" s="23"/>
      <c r="W13" s="23"/>
      <c r="X13" s="23"/>
      <c r="Y13" s="23"/>
      <c r="Z13" s="23"/>
    </row>
    <row r="14" spans="1:26" ht="49.5" customHeight="1" x14ac:dyDescent="0.3">
      <c r="A14" s="23"/>
      <c r="B14" s="29" t="s">
        <v>60</v>
      </c>
      <c r="C14" s="123" t="s">
        <v>61</v>
      </c>
      <c r="D14" s="98"/>
      <c r="E14" s="30">
        <v>0.2</v>
      </c>
      <c r="F14" s="31"/>
      <c r="G14" s="31"/>
      <c r="H14" s="31"/>
      <c r="I14" s="31"/>
      <c r="J14" s="31"/>
      <c r="K14" s="31"/>
      <c r="L14" s="31"/>
      <c r="M14" s="31"/>
      <c r="N14" s="31"/>
      <c r="O14" s="31"/>
      <c r="P14" s="32">
        <v>0.875</v>
      </c>
      <c r="Q14" s="33">
        <v>1</v>
      </c>
      <c r="R14" s="34">
        <f>MAX(F14:Q14)</f>
        <v>1</v>
      </c>
      <c r="S14" s="35">
        <f t="shared" ref="S14:S18" si="0">R14*(E14/$E$19)</f>
        <v>0.2</v>
      </c>
      <c r="T14" s="23"/>
      <c r="U14" s="23"/>
      <c r="V14" s="23"/>
      <c r="W14" s="23"/>
      <c r="X14" s="23"/>
      <c r="Y14" s="23"/>
      <c r="Z14" s="23"/>
    </row>
    <row r="15" spans="1:26" ht="49.5" customHeight="1" x14ac:dyDescent="0.3">
      <c r="A15" s="23"/>
      <c r="B15" s="29" t="s">
        <v>62</v>
      </c>
      <c r="C15" s="123" t="s">
        <v>63</v>
      </c>
      <c r="D15" s="98"/>
      <c r="E15" s="30">
        <v>0.2</v>
      </c>
      <c r="F15" s="31"/>
      <c r="G15" s="31"/>
      <c r="H15" s="31"/>
      <c r="I15" s="31"/>
      <c r="J15" s="31"/>
      <c r="K15" s="31"/>
      <c r="L15" s="31"/>
      <c r="M15" s="31"/>
      <c r="N15" s="31"/>
      <c r="O15" s="31"/>
      <c r="P15" s="33">
        <v>1</v>
      </c>
      <c r="Q15" s="33">
        <v>1</v>
      </c>
      <c r="R15" s="34">
        <f>AVERAGE(F15:Q15)</f>
        <v>1</v>
      </c>
      <c r="S15" s="35">
        <f t="shared" si="0"/>
        <v>0.2</v>
      </c>
      <c r="T15" s="23"/>
      <c r="U15" s="23"/>
      <c r="V15" s="23"/>
      <c r="W15" s="23"/>
      <c r="X15" s="23"/>
      <c r="Y15" s="23"/>
      <c r="Z15" s="23"/>
    </row>
    <row r="16" spans="1:26" ht="82.5" customHeight="1" x14ac:dyDescent="0.3">
      <c r="A16" s="23"/>
      <c r="B16" s="29" t="s">
        <v>64</v>
      </c>
      <c r="C16" s="123" t="s">
        <v>65</v>
      </c>
      <c r="D16" s="98"/>
      <c r="E16" s="30">
        <v>0.1</v>
      </c>
      <c r="F16" s="31"/>
      <c r="G16" s="31"/>
      <c r="H16" s="31"/>
      <c r="I16" s="31"/>
      <c r="J16" s="31"/>
      <c r="K16" s="31"/>
      <c r="L16" s="31"/>
      <c r="M16" s="31"/>
      <c r="N16" s="31"/>
      <c r="O16" s="31"/>
      <c r="P16" s="33">
        <v>0.83</v>
      </c>
      <c r="Q16" s="33">
        <v>0.98</v>
      </c>
      <c r="R16" s="34">
        <f>MAX(F16:Q16)</f>
        <v>0.98</v>
      </c>
      <c r="S16" s="35">
        <f t="shared" si="0"/>
        <v>9.8000000000000004E-2</v>
      </c>
      <c r="T16" s="23"/>
      <c r="U16" s="23"/>
      <c r="V16" s="23"/>
      <c r="W16" s="23"/>
      <c r="X16" s="23"/>
      <c r="Y16" s="23"/>
      <c r="Z16" s="23"/>
    </row>
    <row r="17" spans="1:26" ht="39" customHeight="1" x14ac:dyDescent="0.3">
      <c r="A17" s="23"/>
      <c r="B17" s="29" t="s">
        <v>66</v>
      </c>
      <c r="C17" s="123" t="s">
        <v>67</v>
      </c>
      <c r="D17" s="98"/>
      <c r="E17" s="30">
        <v>0.25</v>
      </c>
      <c r="F17" s="31"/>
      <c r="G17" s="31"/>
      <c r="H17" s="31"/>
      <c r="I17" s="31"/>
      <c r="J17" s="31"/>
      <c r="K17" s="31"/>
      <c r="L17" s="31"/>
      <c r="M17" s="31"/>
      <c r="N17" s="31"/>
      <c r="O17" s="31"/>
      <c r="P17" s="33">
        <v>0.75</v>
      </c>
      <c r="Q17" s="36" t="s">
        <v>17</v>
      </c>
      <c r="R17" s="34">
        <f>SUM(F17:Q17)</f>
        <v>0.75</v>
      </c>
      <c r="S17" s="35">
        <f t="shared" si="0"/>
        <v>0.1875</v>
      </c>
      <c r="T17" s="23"/>
      <c r="U17" s="23"/>
      <c r="V17" s="23"/>
      <c r="W17" s="23"/>
      <c r="X17" s="23"/>
      <c r="Y17" s="23"/>
      <c r="Z17" s="23"/>
    </row>
    <row r="18" spans="1:26" ht="45.75" customHeight="1" x14ac:dyDescent="0.3">
      <c r="A18" s="23"/>
      <c r="B18" s="29" t="s">
        <v>68</v>
      </c>
      <c r="C18" s="123" t="s">
        <v>69</v>
      </c>
      <c r="D18" s="98"/>
      <c r="E18" s="30">
        <v>0.25</v>
      </c>
      <c r="F18" s="31"/>
      <c r="G18" s="31"/>
      <c r="H18" s="31"/>
      <c r="I18" s="31"/>
      <c r="J18" s="31"/>
      <c r="K18" s="31"/>
      <c r="L18" s="31"/>
      <c r="M18" s="31"/>
      <c r="N18" s="31"/>
      <c r="O18" s="31"/>
      <c r="P18" s="36" t="s">
        <v>17</v>
      </c>
      <c r="Q18" s="33">
        <v>1</v>
      </c>
      <c r="R18" s="34">
        <f>AVERAGE(F18:Q18)</f>
        <v>1</v>
      </c>
      <c r="S18" s="35">
        <f t="shared" si="0"/>
        <v>0.25</v>
      </c>
      <c r="T18" s="23"/>
      <c r="U18" s="23"/>
      <c r="V18" s="23"/>
      <c r="W18" s="23"/>
      <c r="X18" s="23"/>
      <c r="Y18" s="23"/>
      <c r="Z18" s="23"/>
    </row>
    <row r="19" spans="1:26" ht="15.6" x14ac:dyDescent="0.3">
      <c r="A19" s="23"/>
      <c r="B19" s="124" t="s">
        <v>70</v>
      </c>
      <c r="C19" s="100"/>
      <c r="D19" s="98"/>
      <c r="E19" s="37">
        <f>SUM(E14:E18)</f>
        <v>1</v>
      </c>
      <c r="F19" s="31"/>
      <c r="G19" s="34"/>
      <c r="H19" s="34"/>
      <c r="I19" s="34"/>
      <c r="J19" s="34"/>
      <c r="K19" s="34"/>
      <c r="L19" s="34"/>
      <c r="M19" s="34"/>
      <c r="N19" s="34"/>
      <c r="O19" s="34"/>
      <c r="P19" s="34"/>
      <c r="Q19" s="38"/>
      <c r="R19" s="38"/>
      <c r="S19" s="39">
        <f>S14+S15+S16+S17+S18</f>
        <v>0.9355</v>
      </c>
      <c r="T19" s="23"/>
      <c r="U19" s="23"/>
      <c r="V19" s="23"/>
      <c r="W19" s="23"/>
      <c r="X19" s="23"/>
      <c r="Y19" s="23"/>
      <c r="Z19" s="23"/>
    </row>
    <row r="20" spans="1:26" ht="15.6" x14ac:dyDescent="0.3">
      <c r="A20" s="23"/>
      <c r="B20" s="40"/>
      <c r="C20" s="41"/>
      <c r="D20" s="41"/>
      <c r="E20" s="41"/>
      <c r="F20" s="41"/>
      <c r="G20" s="41"/>
      <c r="H20" s="41"/>
      <c r="I20" s="41"/>
      <c r="J20" s="41"/>
      <c r="K20" s="41"/>
      <c r="L20" s="41"/>
      <c r="M20" s="41"/>
      <c r="N20" s="41"/>
      <c r="O20" s="41"/>
      <c r="P20" s="41"/>
      <c r="Q20" s="41"/>
      <c r="R20" s="41"/>
      <c r="S20" s="42"/>
      <c r="T20" s="23"/>
      <c r="U20" s="23"/>
      <c r="V20" s="23"/>
      <c r="W20" s="23"/>
      <c r="X20" s="23"/>
      <c r="Y20" s="23"/>
      <c r="Z20" s="23"/>
    </row>
    <row r="21" spans="1:26" ht="15.6" x14ac:dyDescent="0.3">
      <c r="A21" s="23"/>
      <c r="B21" s="131" t="s">
        <v>71</v>
      </c>
      <c r="C21" s="132"/>
      <c r="D21" s="132"/>
      <c r="E21" s="132"/>
      <c r="F21" s="132"/>
      <c r="G21" s="132"/>
      <c r="H21" s="132"/>
      <c r="I21" s="132"/>
      <c r="J21" s="132"/>
      <c r="K21" s="132"/>
      <c r="L21" s="132"/>
      <c r="M21" s="132"/>
      <c r="N21" s="132"/>
      <c r="O21" s="132"/>
      <c r="P21" s="132"/>
      <c r="Q21" s="132"/>
      <c r="R21" s="132"/>
      <c r="S21" s="133"/>
      <c r="T21" s="23"/>
      <c r="U21" s="23"/>
      <c r="V21" s="23"/>
      <c r="W21" s="23"/>
      <c r="X21" s="23"/>
      <c r="Y21" s="23"/>
      <c r="Z21" s="23"/>
    </row>
    <row r="22" spans="1:26" ht="15.6" x14ac:dyDescent="0.3">
      <c r="A22" s="23"/>
      <c r="B22" s="134" t="s">
        <v>72</v>
      </c>
      <c r="C22" s="92"/>
      <c r="D22" s="92"/>
      <c r="E22" s="92"/>
      <c r="F22" s="92"/>
      <c r="G22" s="92"/>
      <c r="H22" s="93"/>
      <c r="I22" s="135" t="s">
        <v>73</v>
      </c>
      <c r="J22" s="100"/>
      <c r="K22" s="100"/>
      <c r="L22" s="98"/>
      <c r="M22" s="136" t="s">
        <v>74</v>
      </c>
      <c r="N22" s="100"/>
      <c r="O22" s="100"/>
      <c r="P22" s="100"/>
      <c r="Q22" s="100"/>
      <c r="R22" s="100"/>
      <c r="S22" s="98"/>
      <c r="T22" s="23"/>
      <c r="U22" s="23"/>
      <c r="V22" s="23"/>
      <c r="W22" s="23"/>
      <c r="X22" s="23"/>
      <c r="Y22" s="23"/>
      <c r="Z22" s="23"/>
    </row>
    <row r="23" spans="1:26" ht="24" customHeight="1" x14ac:dyDescent="0.3">
      <c r="A23" s="23"/>
      <c r="B23" s="94"/>
      <c r="C23" s="95"/>
      <c r="D23" s="95"/>
      <c r="E23" s="95"/>
      <c r="F23" s="95"/>
      <c r="G23" s="95"/>
      <c r="H23" s="96"/>
      <c r="I23" s="43" t="s">
        <v>75</v>
      </c>
      <c r="J23" s="43" t="s">
        <v>76</v>
      </c>
      <c r="K23" s="43" t="s">
        <v>77</v>
      </c>
      <c r="L23" s="43" t="s">
        <v>37</v>
      </c>
      <c r="M23" s="44" t="s">
        <v>78</v>
      </c>
      <c r="N23" s="137" t="s">
        <v>79</v>
      </c>
      <c r="O23" s="100"/>
      <c r="P23" s="100"/>
      <c r="Q23" s="100"/>
      <c r="R23" s="100"/>
      <c r="S23" s="98"/>
      <c r="T23" s="23"/>
      <c r="U23" s="23"/>
      <c r="V23" s="23"/>
      <c r="W23" s="23"/>
      <c r="X23" s="23"/>
      <c r="Y23" s="23"/>
      <c r="Z23" s="23"/>
    </row>
    <row r="24" spans="1:26" ht="19.5" customHeight="1" x14ac:dyDescent="0.3">
      <c r="A24" s="23"/>
      <c r="B24" s="138" t="s">
        <v>80</v>
      </c>
      <c r="C24" s="100"/>
      <c r="D24" s="100"/>
      <c r="E24" s="100"/>
      <c r="F24" s="100"/>
      <c r="G24" s="100"/>
      <c r="H24" s="98"/>
      <c r="I24" s="45"/>
      <c r="J24" s="45"/>
      <c r="K24" s="45"/>
      <c r="L24" s="45">
        <f>S19</f>
        <v>0.9355</v>
      </c>
      <c r="M24" s="46"/>
      <c r="N24" s="139"/>
      <c r="O24" s="100"/>
      <c r="P24" s="100"/>
      <c r="Q24" s="100"/>
      <c r="R24" s="100"/>
      <c r="S24" s="98"/>
      <c r="T24" s="23"/>
      <c r="U24" s="23"/>
      <c r="V24" s="23"/>
      <c r="W24" s="23"/>
      <c r="X24" s="23"/>
      <c r="Y24" s="23"/>
      <c r="Z24" s="23"/>
    </row>
    <row r="25" spans="1:26" ht="19.5" customHeight="1" x14ac:dyDescent="0.3">
      <c r="A25" s="23"/>
      <c r="B25" s="138" t="s">
        <v>81</v>
      </c>
      <c r="C25" s="100"/>
      <c r="D25" s="100"/>
      <c r="E25" s="100"/>
      <c r="F25" s="100"/>
      <c r="G25" s="100"/>
      <c r="H25" s="98"/>
      <c r="I25" s="142">
        <f>S19</f>
        <v>0.9355</v>
      </c>
      <c r="J25" s="100"/>
      <c r="K25" s="100"/>
      <c r="L25" s="98"/>
      <c r="M25" s="46"/>
      <c r="N25" s="139"/>
      <c r="O25" s="100"/>
      <c r="P25" s="100"/>
      <c r="Q25" s="100"/>
      <c r="R25" s="100"/>
      <c r="S25" s="98"/>
      <c r="T25" s="23"/>
      <c r="U25" s="23"/>
      <c r="V25" s="23"/>
      <c r="W25" s="23"/>
      <c r="X25" s="23"/>
      <c r="Y25" s="23"/>
      <c r="Z25" s="23"/>
    </row>
    <row r="26" spans="1:26" ht="9.75" customHeight="1" x14ac:dyDescent="0.3">
      <c r="A26" s="23"/>
      <c r="B26" s="47"/>
      <c r="C26" s="48"/>
      <c r="D26" s="48"/>
      <c r="E26" s="48"/>
      <c r="F26" s="48"/>
      <c r="G26" s="48"/>
      <c r="H26" s="48"/>
      <c r="I26" s="48"/>
      <c r="J26" s="48"/>
      <c r="K26" s="48"/>
      <c r="L26" s="48"/>
      <c r="M26" s="48"/>
      <c r="N26" s="48"/>
      <c r="O26" s="48"/>
      <c r="P26" s="48"/>
      <c r="Q26" s="48"/>
      <c r="R26" s="48"/>
      <c r="S26" s="49"/>
      <c r="T26" s="23"/>
      <c r="U26" s="23"/>
      <c r="V26" s="23"/>
      <c r="W26" s="23"/>
      <c r="X26" s="23"/>
      <c r="Y26" s="23"/>
      <c r="Z26" s="23"/>
    </row>
    <row r="27" spans="1:26" ht="15.6" x14ac:dyDescent="0.3">
      <c r="A27" s="23"/>
      <c r="B27" s="143" t="s">
        <v>82</v>
      </c>
      <c r="C27" s="100"/>
      <c r="D27" s="100"/>
      <c r="E27" s="100"/>
      <c r="F27" s="100"/>
      <c r="G27" s="100"/>
      <c r="H27" s="100"/>
      <c r="I27" s="100"/>
      <c r="J27" s="100"/>
      <c r="K27" s="100"/>
      <c r="L27" s="100"/>
      <c r="M27" s="100"/>
      <c r="N27" s="100"/>
      <c r="O27" s="100"/>
      <c r="P27" s="100"/>
      <c r="Q27" s="100"/>
      <c r="R27" s="100"/>
      <c r="S27" s="98"/>
      <c r="T27" s="23"/>
      <c r="U27" s="23"/>
      <c r="V27" s="23"/>
      <c r="W27" s="23"/>
      <c r="X27" s="23"/>
      <c r="Y27" s="23"/>
      <c r="Z27" s="23"/>
    </row>
    <row r="28" spans="1:26" ht="15.6" x14ac:dyDescent="0.3">
      <c r="A28" s="23"/>
      <c r="B28" s="50" t="s">
        <v>83</v>
      </c>
      <c r="C28" s="140"/>
      <c r="D28" s="100"/>
      <c r="E28" s="100"/>
      <c r="F28" s="100"/>
      <c r="G28" s="100"/>
      <c r="H28" s="100"/>
      <c r="I28" s="100"/>
      <c r="J28" s="100"/>
      <c r="K28" s="100"/>
      <c r="L28" s="100"/>
      <c r="M28" s="100"/>
      <c r="N28" s="100"/>
      <c r="O28" s="100"/>
      <c r="P28" s="100"/>
      <c r="Q28" s="100"/>
      <c r="R28" s="100"/>
      <c r="S28" s="98"/>
      <c r="T28" s="23"/>
      <c r="U28" s="23"/>
      <c r="V28" s="23"/>
      <c r="W28" s="23"/>
      <c r="X28" s="23"/>
      <c r="Y28" s="23"/>
      <c r="Z28" s="23"/>
    </row>
    <row r="29" spans="1:26" ht="15.6" x14ac:dyDescent="0.3">
      <c r="A29" s="23"/>
      <c r="B29" s="51" t="s">
        <v>84</v>
      </c>
      <c r="C29" s="140"/>
      <c r="D29" s="100"/>
      <c r="E29" s="100"/>
      <c r="F29" s="100"/>
      <c r="G29" s="100"/>
      <c r="H29" s="100"/>
      <c r="I29" s="100"/>
      <c r="J29" s="100"/>
      <c r="K29" s="100"/>
      <c r="L29" s="100"/>
      <c r="M29" s="100"/>
      <c r="N29" s="100"/>
      <c r="O29" s="100"/>
      <c r="P29" s="100"/>
      <c r="Q29" s="100"/>
      <c r="R29" s="100"/>
      <c r="S29" s="98"/>
      <c r="T29" s="23"/>
      <c r="U29" s="23"/>
      <c r="V29" s="23"/>
      <c r="W29" s="23"/>
      <c r="X29" s="23"/>
      <c r="Y29" s="23"/>
      <c r="Z29" s="23"/>
    </row>
    <row r="30" spans="1:26" ht="15.6" x14ac:dyDescent="0.3">
      <c r="A30" s="23"/>
      <c r="B30" s="52" t="s">
        <v>85</v>
      </c>
      <c r="C30" s="140"/>
      <c r="D30" s="100"/>
      <c r="E30" s="100"/>
      <c r="F30" s="100"/>
      <c r="G30" s="100"/>
      <c r="H30" s="100"/>
      <c r="I30" s="100"/>
      <c r="J30" s="100"/>
      <c r="K30" s="100"/>
      <c r="L30" s="100"/>
      <c r="M30" s="100"/>
      <c r="N30" s="100"/>
      <c r="O30" s="100"/>
      <c r="P30" s="100"/>
      <c r="Q30" s="100"/>
      <c r="R30" s="100"/>
      <c r="S30" s="98"/>
      <c r="T30" s="23"/>
      <c r="U30" s="23"/>
      <c r="V30" s="23"/>
      <c r="W30" s="23"/>
      <c r="X30" s="23"/>
      <c r="Y30" s="23"/>
      <c r="Z30" s="23"/>
    </row>
    <row r="31" spans="1:26" ht="15.6" x14ac:dyDescent="0.3">
      <c r="A31" s="23"/>
      <c r="B31" s="51" t="s">
        <v>86</v>
      </c>
      <c r="C31" s="140" t="s">
        <v>87</v>
      </c>
      <c r="D31" s="100"/>
      <c r="E31" s="100"/>
      <c r="F31" s="100"/>
      <c r="G31" s="100"/>
      <c r="H31" s="100"/>
      <c r="I31" s="100"/>
      <c r="J31" s="100"/>
      <c r="K31" s="100"/>
      <c r="L31" s="100"/>
      <c r="M31" s="100"/>
      <c r="N31" s="100"/>
      <c r="O31" s="100"/>
      <c r="P31" s="100"/>
      <c r="Q31" s="100"/>
      <c r="R31" s="100"/>
      <c r="S31" s="98"/>
      <c r="T31" s="23"/>
      <c r="U31" s="23"/>
      <c r="V31" s="23"/>
      <c r="W31" s="23"/>
      <c r="X31" s="23"/>
      <c r="Y31" s="23"/>
      <c r="Z31" s="23"/>
    </row>
    <row r="32" spans="1:26" ht="15.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6" x14ac:dyDescent="0.3">
      <c r="A33" s="23"/>
      <c r="B33" s="141" t="s">
        <v>88</v>
      </c>
      <c r="C33" s="98"/>
      <c r="D33" s="53"/>
      <c r="E33" s="53"/>
      <c r="F33" s="23"/>
      <c r="G33" s="23"/>
      <c r="H33" s="23"/>
      <c r="I33" s="23"/>
      <c r="J33" s="23"/>
      <c r="K33" s="23"/>
      <c r="L33" s="23"/>
      <c r="M33" s="23"/>
      <c r="N33" s="23"/>
      <c r="O33" s="23"/>
      <c r="P33" s="23"/>
      <c r="Q33" s="23"/>
      <c r="R33" s="23"/>
      <c r="S33" s="23"/>
      <c r="T33" s="23"/>
      <c r="U33" s="23"/>
      <c r="V33" s="23"/>
      <c r="W33" s="23"/>
      <c r="X33" s="23"/>
      <c r="Y33" s="23"/>
      <c r="Z33" s="23"/>
    </row>
    <row r="34" spans="1:26" ht="33.75" customHeight="1" x14ac:dyDescent="0.3">
      <c r="A34" s="23"/>
      <c r="B34" s="54" t="s">
        <v>89</v>
      </c>
      <c r="C34" s="55" t="s">
        <v>90</v>
      </c>
      <c r="D34" s="56"/>
      <c r="E34" s="56"/>
      <c r="F34" s="23"/>
      <c r="G34" s="23"/>
      <c r="H34" s="23"/>
      <c r="I34" s="23"/>
      <c r="J34" s="23"/>
      <c r="K34" s="23"/>
      <c r="L34" s="23"/>
      <c r="M34" s="23"/>
      <c r="N34" s="23"/>
      <c r="O34" s="23"/>
      <c r="P34" s="23"/>
      <c r="Q34" s="23"/>
      <c r="R34" s="23"/>
      <c r="S34" s="23"/>
      <c r="T34" s="23"/>
      <c r="U34" s="23"/>
      <c r="V34" s="23"/>
      <c r="W34" s="23"/>
      <c r="X34" s="23"/>
      <c r="Y34" s="23"/>
      <c r="Z34" s="23"/>
    </row>
    <row r="35" spans="1:26" ht="15.6" x14ac:dyDescent="0.3">
      <c r="A35" s="23"/>
      <c r="B35" s="57" t="s">
        <v>91</v>
      </c>
      <c r="C35" s="58" t="s">
        <v>92</v>
      </c>
      <c r="D35" s="59"/>
      <c r="E35" s="59"/>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3">
      <c r="A36" s="23"/>
      <c r="B36" s="60" t="s">
        <v>93</v>
      </c>
      <c r="C36" s="61" t="s">
        <v>94</v>
      </c>
      <c r="D36" s="62"/>
      <c r="E36" s="62"/>
      <c r="F36" s="23"/>
      <c r="G36" s="23"/>
      <c r="H36" s="23"/>
      <c r="I36" s="23"/>
      <c r="J36" s="23"/>
      <c r="K36" s="23"/>
      <c r="L36" s="23"/>
      <c r="M36" s="23"/>
      <c r="N36" s="23"/>
      <c r="O36" s="23"/>
      <c r="P36" s="23"/>
      <c r="Q36" s="23"/>
      <c r="R36" s="23"/>
      <c r="S36" s="23"/>
      <c r="T36" s="23"/>
      <c r="U36" s="23"/>
      <c r="V36" s="23"/>
      <c r="W36" s="23"/>
      <c r="X36" s="23"/>
      <c r="Y36" s="23"/>
      <c r="Z36" s="23"/>
    </row>
    <row r="37" spans="1:26" ht="18" customHeight="1" x14ac:dyDescent="0.3">
      <c r="A37" s="23"/>
      <c r="B37" s="63" t="s">
        <v>95</v>
      </c>
      <c r="C37" s="61" t="s">
        <v>96</v>
      </c>
      <c r="D37" s="62"/>
      <c r="E37" s="62"/>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3">
      <c r="A38" s="23"/>
      <c r="B38" s="64" t="s">
        <v>97</v>
      </c>
      <c r="C38" s="65" t="s">
        <v>98</v>
      </c>
      <c r="D38" s="66"/>
      <c r="E38" s="66"/>
      <c r="F38" s="23"/>
      <c r="G38" s="23"/>
      <c r="H38" s="23"/>
      <c r="I38" s="23"/>
      <c r="J38" s="23"/>
      <c r="K38" s="23"/>
      <c r="L38" s="23"/>
      <c r="M38" s="23"/>
      <c r="N38" s="23"/>
      <c r="O38" s="23"/>
      <c r="P38" s="23"/>
      <c r="Q38" s="23"/>
      <c r="R38" s="23"/>
      <c r="S38" s="23"/>
      <c r="T38" s="23"/>
      <c r="U38" s="23"/>
      <c r="V38" s="23"/>
      <c r="W38" s="23"/>
      <c r="X38" s="23"/>
      <c r="Y38" s="23"/>
      <c r="Z38" s="23"/>
    </row>
    <row r="39" spans="1:26" ht="15.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6"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6"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6"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6"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6"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6"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6"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6"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6"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6"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6"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6"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6"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6"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6"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6"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6"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6"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6"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6"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6"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6"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6"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6"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6"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6"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6"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6"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6"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6"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6"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6"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6"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6"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6"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6"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6"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6"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6"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6"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6"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6"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6"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6"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6"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6"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6"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6"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6"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6"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6"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6"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6"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6"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6"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6"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6"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6"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6"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6"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6"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6"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6"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6"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6"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6"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6"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6"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6"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6"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6"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6"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6"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6"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6"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6"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6"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6"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6"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6"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6"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6"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6"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6"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6"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6"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6"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6"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6"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6"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6"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6"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6"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6"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6"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6"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6"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6"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6"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6"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6"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6"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6"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6"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6"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6"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6"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6"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6"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6"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6"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6"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6"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6"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6"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6"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6"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6"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6"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6"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6"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6"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6"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6"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6"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6"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6"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6"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6"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6"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6"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6"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6"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6"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6"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6"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6"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6"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6"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6"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6"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6"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6"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6"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6"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6"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6"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6"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6"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6"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6"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6"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6"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6"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6"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6"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6"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6"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6"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6"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6"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6"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6"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6"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6"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6"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6"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6"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6"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6"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6"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6"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6"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6"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6"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6"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6"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6"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6"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6"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6"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6"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6"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6"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6"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6"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6"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6"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6"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6"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6"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6"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6"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6"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6"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6"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6"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6"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6"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6"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6"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6"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6"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6"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6"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6"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6"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6"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6"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6"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6"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6"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6"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6"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6"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6"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6"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6"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6"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6"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6"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6"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6"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6"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6"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6"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6"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6"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6"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6"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6"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6"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6"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6"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6"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6"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6"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6"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6"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6"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6"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6"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6"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6"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6"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6"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6"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6"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6"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6"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6"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6"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6"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6"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6"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6"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6"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6"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6"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6"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6"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6"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6"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6"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6"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6"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6"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6"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6"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6"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6"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6"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6"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6"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6"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6"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6"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6"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6"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6"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6"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6"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6"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6"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6"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6"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6"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6"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6"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6"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6"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6"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6"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6"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6"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6"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6"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6"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6"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6"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6"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6"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6"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6"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6"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6"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6"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6"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6"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6"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6"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6"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6"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6"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6"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6"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6"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6"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6"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6"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6"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6"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6"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6"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6"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6"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6"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6"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6"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6"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6"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6"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6"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6"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6"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6"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6"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6"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6"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6"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6"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6"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6"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6"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6"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6"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6"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6"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6"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6"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6"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6"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6"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6"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6"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6"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6"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6"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6"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6"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6"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6"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6"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6"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6"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6"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6"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6"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6"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6"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6"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6"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6"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6"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6"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6"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6"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6"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6"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6"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6"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6"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6"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6"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6"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6"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6"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6"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6"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6"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6"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6"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6"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6"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6"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6"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6"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6"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6"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6"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6"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6"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6"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6"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6"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6"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6"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6"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6"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6"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6"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6"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6"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6"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6"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6"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6"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6"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6"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6"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6"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6"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6"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6"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6"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6"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6"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6"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6"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6"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6"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6"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6"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6"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6"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6"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6"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6"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6"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6"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6"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6"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6"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6"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6"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6"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6"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6"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6"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6"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6"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6"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6"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6"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6"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6"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6"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6"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6"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6"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6"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6"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6"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6"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6"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6"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6"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6"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6"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6"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6"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6"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6"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6"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6"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6"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6"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6"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6"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6"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6"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6"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6"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6"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6"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6"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6"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6"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6"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6"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6"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6"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6"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6"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6"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6"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6"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6"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6"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6"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6"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6"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6"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6"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6"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6"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6"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6"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6"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6"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6"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6"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6"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6"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6"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6"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6"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6"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6"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6"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6"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6"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6"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6"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6"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6"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6"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6"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6"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6"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6"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6"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6"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6"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6"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6"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6"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6"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6"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6"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6"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6"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6"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6"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6"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6"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6"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6"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6"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6"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6"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6"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6"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6"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6"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6"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6"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6"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6"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6"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6"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6"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6"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6"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6"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6"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6"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6"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6"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6"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6"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6"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6"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6"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6"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6"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6"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6"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6"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6"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6"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6"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6"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6"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6"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6"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6"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6"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6"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6"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6"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6"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6"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6"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6"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6"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6"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6"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6"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6"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6"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6"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6"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6"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6"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6"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6"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6"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6"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6"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6"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6"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6"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6"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6"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6"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6"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6"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6"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6"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6"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6"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6"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6"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6"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6"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6"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6"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6"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6"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6"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6"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6"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6"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6"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6"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6"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6"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6"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6"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37">
    <mergeCell ref="B24:H24"/>
    <mergeCell ref="N24:S24"/>
    <mergeCell ref="C31:S31"/>
    <mergeCell ref="B33:C33"/>
    <mergeCell ref="B25:H25"/>
    <mergeCell ref="I25:L25"/>
    <mergeCell ref="N25:S25"/>
    <mergeCell ref="B27:S27"/>
    <mergeCell ref="C28:S28"/>
    <mergeCell ref="C29:S29"/>
    <mergeCell ref="C30:S30"/>
    <mergeCell ref="B21:S21"/>
    <mergeCell ref="B22:H23"/>
    <mergeCell ref="I22:L22"/>
    <mergeCell ref="M22:S22"/>
    <mergeCell ref="N23:S23"/>
    <mergeCell ref="C16:D16"/>
    <mergeCell ref="C17:D17"/>
    <mergeCell ref="C18:D18"/>
    <mergeCell ref="B19:D19"/>
    <mergeCell ref="C8:K8"/>
    <mergeCell ref="C9:S9"/>
    <mergeCell ref="B10:S10"/>
    <mergeCell ref="B11:S11"/>
    <mergeCell ref="B12:B13"/>
    <mergeCell ref="E12:E13"/>
    <mergeCell ref="F12:S12"/>
    <mergeCell ref="L8:M8"/>
    <mergeCell ref="N8:S8"/>
    <mergeCell ref="C12:D13"/>
    <mergeCell ref="C14:D14"/>
    <mergeCell ref="C15:D15"/>
    <mergeCell ref="B2:B4"/>
    <mergeCell ref="C2:S4"/>
    <mergeCell ref="B5:S5"/>
    <mergeCell ref="C6:S6"/>
    <mergeCell ref="C7:S7"/>
  </mergeCells>
  <conditionalFormatting sqref="I24:L25">
    <cfRule type="containsBlanks" dxfId="31" priority="1" stopIfTrue="1">
      <formula>LEN(TRIM(I24))=0</formula>
    </cfRule>
  </conditionalFormatting>
  <conditionalFormatting sqref="I24:L25">
    <cfRule type="cellIs" dxfId="30" priority="2" operator="greaterThan">
      <formula>0.8</formula>
    </cfRule>
  </conditionalFormatting>
  <conditionalFormatting sqref="I24:L25">
    <cfRule type="cellIs" dxfId="29" priority="3" operator="between">
      <formula>0.65</formula>
      <formula>0.8</formula>
    </cfRule>
  </conditionalFormatting>
  <conditionalFormatting sqref="I24:L25">
    <cfRule type="cellIs" dxfId="28" priority="4" operator="lessThan">
      <formula>0.65</formula>
    </cfRule>
  </conditionalFormatting>
  <pageMargins left="0.75" right="0.75" top="1" bottom="1" header="0" footer="0"/>
  <pageSetup orientation="landscape"/>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M24:M25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x14ac:dyDescent="0.25"/>
  <cols>
    <col min="1" max="1" width="3.453125" customWidth="1"/>
    <col min="2" max="2" width="37" customWidth="1"/>
    <col min="3" max="3" width="23.54296875" customWidth="1"/>
    <col min="4" max="4" width="16.54296875" customWidth="1"/>
    <col min="5" max="5" width="8" customWidth="1"/>
    <col min="6" max="17" width="12.90625" customWidth="1"/>
    <col min="18" max="18" width="15.08984375" customWidth="1"/>
    <col min="19" max="19" width="12.90625" customWidth="1"/>
    <col min="20" max="26" width="14.453125" customWidth="1"/>
  </cols>
  <sheetData>
    <row r="1" spans="1:26" ht="13.5"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5.6" x14ac:dyDescent="0.3">
      <c r="A2" s="23"/>
      <c r="B2" s="115"/>
      <c r="C2" s="116" t="s">
        <v>33</v>
      </c>
      <c r="D2" s="92"/>
      <c r="E2" s="92"/>
      <c r="F2" s="92"/>
      <c r="G2" s="92"/>
      <c r="H2" s="92"/>
      <c r="I2" s="92"/>
      <c r="J2" s="92"/>
      <c r="K2" s="92"/>
      <c r="L2" s="92"/>
      <c r="M2" s="92"/>
      <c r="N2" s="92"/>
      <c r="O2" s="92"/>
      <c r="P2" s="92"/>
      <c r="Q2" s="92"/>
      <c r="R2" s="92"/>
      <c r="S2" s="93"/>
      <c r="T2" s="23"/>
      <c r="U2" s="23"/>
      <c r="V2" s="23"/>
      <c r="W2" s="23"/>
      <c r="X2" s="23"/>
      <c r="Y2" s="23"/>
      <c r="Z2" s="23"/>
    </row>
    <row r="3" spans="1:26" ht="20.25" customHeight="1" x14ac:dyDescent="0.3">
      <c r="A3" s="23"/>
      <c r="B3" s="105"/>
      <c r="C3" s="107"/>
      <c r="D3" s="108"/>
      <c r="E3" s="108"/>
      <c r="F3" s="108"/>
      <c r="G3" s="108"/>
      <c r="H3" s="108"/>
      <c r="I3" s="108"/>
      <c r="J3" s="108"/>
      <c r="K3" s="108"/>
      <c r="L3" s="108"/>
      <c r="M3" s="108"/>
      <c r="N3" s="108"/>
      <c r="O3" s="108"/>
      <c r="P3" s="108"/>
      <c r="Q3" s="108"/>
      <c r="R3" s="108"/>
      <c r="S3" s="109"/>
      <c r="T3" s="23"/>
      <c r="U3" s="23"/>
      <c r="V3" s="23"/>
      <c r="W3" s="23"/>
      <c r="X3" s="23"/>
      <c r="Y3" s="23"/>
      <c r="Z3" s="23"/>
    </row>
    <row r="4" spans="1:26" ht="52.5" customHeight="1" x14ac:dyDescent="0.3">
      <c r="A4" s="23"/>
      <c r="B4" s="89"/>
      <c r="C4" s="107"/>
      <c r="D4" s="108"/>
      <c r="E4" s="108"/>
      <c r="F4" s="108"/>
      <c r="G4" s="108"/>
      <c r="H4" s="108"/>
      <c r="I4" s="108"/>
      <c r="J4" s="108"/>
      <c r="K4" s="108"/>
      <c r="L4" s="108"/>
      <c r="M4" s="108"/>
      <c r="N4" s="108"/>
      <c r="O4" s="108"/>
      <c r="P4" s="108"/>
      <c r="Q4" s="108"/>
      <c r="R4" s="108"/>
      <c r="S4" s="109"/>
      <c r="T4" s="23"/>
      <c r="U4" s="23"/>
      <c r="V4" s="23"/>
      <c r="W4" s="23"/>
      <c r="X4" s="23"/>
      <c r="Y4" s="23"/>
      <c r="Z4" s="23"/>
    </row>
    <row r="5" spans="1:26" ht="15.6" x14ac:dyDescent="0.3">
      <c r="A5" s="23"/>
      <c r="B5" s="117"/>
      <c r="C5" s="92"/>
      <c r="D5" s="92"/>
      <c r="E5" s="92"/>
      <c r="F5" s="92"/>
      <c r="G5" s="92"/>
      <c r="H5" s="92"/>
      <c r="I5" s="92"/>
      <c r="J5" s="92"/>
      <c r="K5" s="92"/>
      <c r="L5" s="92"/>
      <c r="M5" s="92"/>
      <c r="N5" s="92"/>
      <c r="O5" s="92"/>
      <c r="P5" s="92"/>
      <c r="Q5" s="92"/>
      <c r="R5" s="92"/>
      <c r="S5" s="93"/>
      <c r="T5" s="23"/>
      <c r="U5" s="23"/>
      <c r="V5" s="23"/>
      <c r="W5" s="23"/>
      <c r="X5" s="23"/>
      <c r="Y5" s="23"/>
      <c r="Z5" s="23"/>
    </row>
    <row r="6" spans="1:26" ht="15.6" x14ac:dyDescent="0.3">
      <c r="A6" s="23"/>
      <c r="B6" s="24" t="s">
        <v>34</v>
      </c>
      <c r="C6" s="118" t="str">
        <f>IFERROR('1. Hoja de Vida'!C10,"")</f>
        <v>Efectividad de los equipos de la Subdirección de Gestión de Destino en el cumplimiento de las actividades misionales, administrativas y contractuales</v>
      </c>
      <c r="D6" s="100"/>
      <c r="E6" s="100"/>
      <c r="F6" s="100"/>
      <c r="G6" s="100"/>
      <c r="H6" s="100"/>
      <c r="I6" s="100"/>
      <c r="J6" s="100"/>
      <c r="K6" s="100"/>
      <c r="L6" s="100"/>
      <c r="M6" s="100"/>
      <c r="N6" s="100"/>
      <c r="O6" s="100"/>
      <c r="P6" s="100"/>
      <c r="Q6" s="100"/>
      <c r="R6" s="100"/>
      <c r="S6" s="98"/>
      <c r="T6" s="23"/>
      <c r="U6" s="23"/>
      <c r="V6" s="23"/>
      <c r="W6" s="23"/>
      <c r="X6" s="23"/>
      <c r="Y6" s="23"/>
      <c r="Z6" s="23"/>
    </row>
    <row r="7" spans="1:26" ht="19.5" customHeight="1" x14ac:dyDescent="0.3">
      <c r="A7" s="23"/>
      <c r="B7" s="25" t="s">
        <v>35</v>
      </c>
      <c r="C7" s="111" t="s">
        <v>26</v>
      </c>
      <c r="D7" s="100"/>
      <c r="E7" s="100"/>
      <c r="F7" s="100"/>
      <c r="G7" s="100"/>
      <c r="H7" s="100"/>
      <c r="I7" s="100"/>
      <c r="J7" s="100"/>
      <c r="K7" s="100"/>
      <c r="L7" s="100"/>
      <c r="M7" s="100"/>
      <c r="N7" s="100"/>
      <c r="O7" s="100"/>
      <c r="P7" s="100"/>
      <c r="Q7" s="100"/>
      <c r="R7" s="100"/>
      <c r="S7" s="98"/>
      <c r="T7" s="23"/>
      <c r="U7" s="23"/>
      <c r="V7" s="23"/>
      <c r="W7" s="23"/>
      <c r="X7" s="23"/>
      <c r="Y7" s="23"/>
      <c r="Z7" s="23"/>
    </row>
    <row r="8" spans="1:26" ht="15.75" customHeight="1" x14ac:dyDescent="0.3">
      <c r="A8" s="23"/>
      <c r="B8" s="25" t="s">
        <v>36</v>
      </c>
      <c r="C8" s="125" t="s">
        <v>37</v>
      </c>
      <c r="D8" s="100"/>
      <c r="E8" s="100"/>
      <c r="F8" s="100"/>
      <c r="G8" s="100"/>
      <c r="H8" s="100"/>
      <c r="I8" s="100"/>
      <c r="J8" s="100"/>
      <c r="K8" s="98"/>
      <c r="L8" s="119" t="s">
        <v>38</v>
      </c>
      <c r="M8" s="120"/>
      <c r="N8" s="121">
        <v>44561</v>
      </c>
      <c r="O8" s="100"/>
      <c r="P8" s="100"/>
      <c r="Q8" s="100"/>
      <c r="R8" s="100"/>
      <c r="S8" s="98"/>
      <c r="T8" s="23"/>
      <c r="U8" s="23"/>
      <c r="V8" s="23"/>
      <c r="W8" s="23"/>
      <c r="X8" s="23"/>
      <c r="Y8" s="23"/>
      <c r="Z8" s="23"/>
    </row>
    <row r="9" spans="1:26" ht="15.6" x14ac:dyDescent="0.3">
      <c r="A9" s="23"/>
      <c r="B9" s="25" t="s">
        <v>39</v>
      </c>
      <c r="C9" s="118" t="s">
        <v>40</v>
      </c>
      <c r="D9" s="100"/>
      <c r="E9" s="100"/>
      <c r="F9" s="100"/>
      <c r="G9" s="100"/>
      <c r="H9" s="100"/>
      <c r="I9" s="100"/>
      <c r="J9" s="100"/>
      <c r="K9" s="100"/>
      <c r="L9" s="100"/>
      <c r="M9" s="100"/>
      <c r="N9" s="100"/>
      <c r="O9" s="100"/>
      <c r="P9" s="100"/>
      <c r="Q9" s="100"/>
      <c r="R9" s="100"/>
      <c r="S9" s="98"/>
      <c r="T9" s="23"/>
      <c r="U9" s="23"/>
      <c r="V9" s="23"/>
      <c r="W9" s="23"/>
      <c r="X9" s="23"/>
      <c r="Y9" s="23"/>
      <c r="Z9" s="23"/>
    </row>
    <row r="10" spans="1:26" ht="6.75" customHeight="1" x14ac:dyDescent="0.3">
      <c r="A10" s="23"/>
      <c r="B10" s="111"/>
      <c r="C10" s="100"/>
      <c r="D10" s="100"/>
      <c r="E10" s="100"/>
      <c r="F10" s="100"/>
      <c r="G10" s="100"/>
      <c r="H10" s="100"/>
      <c r="I10" s="100"/>
      <c r="J10" s="100"/>
      <c r="K10" s="100"/>
      <c r="L10" s="100"/>
      <c r="M10" s="100"/>
      <c r="N10" s="100"/>
      <c r="O10" s="100"/>
      <c r="P10" s="100"/>
      <c r="Q10" s="100"/>
      <c r="R10" s="100"/>
      <c r="S10" s="98"/>
      <c r="T10" s="23"/>
      <c r="U10" s="23"/>
      <c r="V10" s="23"/>
      <c r="W10" s="23"/>
      <c r="X10" s="23"/>
      <c r="Y10" s="23"/>
      <c r="Z10" s="23"/>
    </row>
    <row r="11" spans="1:26" ht="15.6" x14ac:dyDescent="0.3">
      <c r="A11" s="23"/>
      <c r="B11" s="126" t="s">
        <v>41</v>
      </c>
      <c r="C11" s="127"/>
      <c r="D11" s="127"/>
      <c r="E11" s="127"/>
      <c r="F11" s="127"/>
      <c r="G11" s="127"/>
      <c r="H11" s="127"/>
      <c r="I11" s="127"/>
      <c r="J11" s="127"/>
      <c r="K11" s="127"/>
      <c r="L11" s="127"/>
      <c r="M11" s="127"/>
      <c r="N11" s="127"/>
      <c r="O11" s="127"/>
      <c r="P11" s="127"/>
      <c r="Q11" s="127"/>
      <c r="R11" s="127"/>
      <c r="S11" s="120"/>
      <c r="T11" s="23"/>
      <c r="U11" s="23"/>
      <c r="V11" s="23"/>
      <c r="W11" s="23"/>
      <c r="X11" s="23"/>
      <c r="Y11" s="23"/>
      <c r="Z11" s="23"/>
    </row>
    <row r="12" spans="1:26" ht="15.75" customHeight="1" x14ac:dyDescent="0.3">
      <c r="A12" s="23"/>
      <c r="B12" s="128" t="s">
        <v>42</v>
      </c>
      <c r="C12" s="122" t="s">
        <v>43</v>
      </c>
      <c r="D12" s="93"/>
      <c r="E12" s="129" t="s">
        <v>44</v>
      </c>
      <c r="F12" s="130" t="s">
        <v>45</v>
      </c>
      <c r="G12" s="100"/>
      <c r="H12" s="100"/>
      <c r="I12" s="100"/>
      <c r="J12" s="100"/>
      <c r="K12" s="100"/>
      <c r="L12" s="100"/>
      <c r="M12" s="100"/>
      <c r="N12" s="100"/>
      <c r="O12" s="100"/>
      <c r="P12" s="100"/>
      <c r="Q12" s="100"/>
      <c r="R12" s="100"/>
      <c r="S12" s="98"/>
      <c r="T12" s="23"/>
      <c r="U12" s="23"/>
      <c r="V12" s="23"/>
      <c r="W12" s="23"/>
      <c r="X12" s="23"/>
      <c r="Y12" s="23"/>
      <c r="Z12" s="23"/>
    </row>
    <row r="13" spans="1:26" ht="31.2" x14ac:dyDescent="0.3">
      <c r="A13" s="23"/>
      <c r="B13" s="114"/>
      <c r="C13" s="94"/>
      <c r="D13" s="96"/>
      <c r="E13" s="89"/>
      <c r="F13" s="26" t="s">
        <v>46</v>
      </c>
      <c r="G13" s="27" t="s">
        <v>47</v>
      </c>
      <c r="H13" s="27" t="s">
        <v>48</v>
      </c>
      <c r="I13" s="27" t="s">
        <v>49</v>
      </c>
      <c r="J13" s="27" t="s">
        <v>50</v>
      </c>
      <c r="K13" s="27" t="s">
        <v>51</v>
      </c>
      <c r="L13" s="27" t="s">
        <v>52</v>
      </c>
      <c r="M13" s="27" t="s">
        <v>53</v>
      </c>
      <c r="N13" s="27" t="s">
        <v>54</v>
      </c>
      <c r="O13" s="27" t="s">
        <v>55</v>
      </c>
      <c r="P13" s="27" t="s">
        <v>56</v>
      </c>
      <c r="Q13" s="28" t="s">
        <v>57</v>
      </c>
      <c r="R13" s="28" t="s">
        <v>58</v>
      </c>
      <c r="S13" s="28" t="s">
        <v>59</v>
      </c>
      <c r="T13" s="23"/>
      <c r="U13" s="23"/>
      <c r="V13" s="23"/>
      <c r="W13" s="23"/>
      <c r="X13" s="23"/>
      <c r="Y13" s="23"/>
      <c r="Z13" s="23"/>
    </row>
    <row r="14" spans="1:26" ht="49.5" customHeight="1" x14ac:dyDescent="0.3">
      <c r="A14" s="23"/>
      <c r="B14" s="29" t="s">
        <v>60</v>
      </c>
      <c r="C14" s="123" t="s">
        <v>61</v>
      </c>
      <c r="D14" s="98"/>
      <c r="E14" s="30">
        <v>0.2</v>
      </c>
      <c r="F14" s="31"/>
      <c r="G14" s="31"/>
      <c r="H14" s="31"/>
      <c r="I14" s="31"/>
      <c r="J14" s="31"/>
      <c r="K14" s="31"/>
      <c r="L14" s="31"/>
      <c r="M14" s="31"/>
      <c r="N14" s="31"/>
      <c r="O14" s="31"/>
      <c r="P14" s="32"/>
      <c r="Q14" s="33">
        <v>0.63</v>
      </c>
      <c r="R14" s="34">
        <f>MAX(F14:Q14)</f>
        <v>0.63</v>
      </c>
      <c r="S14" s="35">
        <f t="shared" ref="S14:S18" si="0">R14*(E14/$E$19)</f>
        <v>0.126</v>
      </c>
      <c r="T14" s="23"/>
      <c r="U14" s="23"/>
      <c r="V14" s="23"/>
      <c r="W14" s="23"/>
      <c r="X14" s="23"/>
      <c r="Y14" s="23"/>
      <c r="Z14" s="23"/>
    </row>
    <row r="15" spans="1:26" ht="49.5" customHeight="1" x14ac:dyDescent="0.3">
      <c r="A15" s="23"/>
      <c r="B15" s="29" t="s">
        <v>62</v>
      </c>
      <c r="C15" s="123" t="s">
        <v>63</v>
      </c>
      <c r="D15" s="98"/>
      <c r="E15" s="30">
        <v>0.2</v>
      </c>
      <c r="F15" s="31"/>
      <c r="G15" s="31"/>
      <c r="H15" s="31"/>
      <c r="I15" s="31"/>
      <c r="J15" s="31"/>
      <c r="K15" s="31"/>
      <c r="L15" s="31"/>
      <c r="M15" s="31"/>
      <c r="N15" s="31"/>
      <c r="O15" s="31"/>
      <c r="P15" s="33">
        <v>0.9</v>
      </c>
      <c r="Q15" s="33">
        <v>0.9</v>
      </c>
      <c r="R15" s="34">
        <f>AVERAGE(F15:Q15)</f>
        <v>0.9</v>
      </c>
      <c r="S15" s="35">
        <f t="shared" si="0"/>
        <v>0.18000000000000002</v>
      </c>
      <c r="T15" s="23"/>
      <c r="U15" s="23"/>
      <c r="V15" s="23"/>
      <c r="W15" s="23"/>
      <c r="X15" s="23"/>
      <c r="Y15" s="23"/>
      <c r="Z15" s="23"/>
    </row>
    <row r="16" spans="1:26" ht="82.5" customHeight="1" x14ac:dyDescent="0.3">
      <c r="A16" s="23"/>
      <c r="B16" s="29" t="s">
        <v>64</v>
      </c>
      <c r="C16" s="123" t="s">
        <v>65</v>
      </c>
      <c r="D16" s="98"/>
      <c r="E16" s="30">
        <v>0.1</v>
      </c>
      <c r="F16" s="31"/>
      <c r="G16" s="31"/>
      <c r="H16" s="31"/>
      <c r="I16" s="31"/>
      <c r="J16" s="31"/>
      <c r="K16" s="31"/>
      <c r="L16" s="31"/>
      <c r="M16" s="31"/>
      <c r="N16" s="31"/>
      <c r="O16" s="31"/>
      <c r="P16" s="33">
        <v>0.83</v>
      </c>
      <c r="Q16" s="33">
        <v>0.98</v>
      </c>
      <c r="R16" s="34">
        <f>MAX(F16:Q16)</f>
        <v>0.98</v>
      </c>
      <c r="S16" s="35">
        <f t="shared" si="0"/>
        <v>9.8000000000000004E-2</v>
      </c>
      <c r="T16" s="23"/>
      <c r="U16" s="23"/>
      <c r="V16" s="23"/>
      <c r="W16" s="23"/>
      <c r="X16" s="23"/>
      <c r="Y16" s="23"/>
      <c r="Z16" s="23"/>
    </row>
    <row r="17" spans="1:26" ht="39" customHeight="1" x14ac:dyDescent="0.3">
      <c r="A17" s="23"/>
      <c r="B17" s="29" t="s">
        <v>66</v>
      </c>
      <c r="C17" s="123" t="s">
        <v>67</v>
      </c>
      <c r="D17" s="98"/>
      <c r="E17" s="30">
        <v>0.25</v>
      </c>
      <c r="F17" s="31"/>
      <c r="G17" s="31"/>
      <c r="H17" s="31"/>
      <c r="I17" s="31"/>
      <c r="J17" s="31"/>
      <c r="K17" s="31"/>
      <c r="L17" s="31"/>
      <c r="M17" s="31"/>
      <c r="N17" s="31"/>
      <c r="O17" s="31"/>
      <c r="P17" s="33">
        <v>0.75</v>
      </c>
      <c r="Q17" s="36" t="s">
        <v>17</v>
      </c>
      <c r="R17" s="34">
        <f>SUM(F17:Q17)</f>
        <v>0.75</v>
      </c>
      <c r="S17" s="35">
        <f t="shared" si="0"/>
        <v>0.1875</v>
      </c>
      <c r="T17" s="23"/>
      <c r="U17" s="23"/>
      <c r="V17" s="23"/>
      <c r="W17" s="23"/>
      <c r="X17" s="23"/>
      <c r="Y17" s="23"/>
      <c r="Z17" s="23"/>
    </row>
    <row r="18" spans="1:26" ht="45.75" customHeight="1" x14ac:dyDescent="0.3">
      <c r="A18" s="23"/>
      <c r="B18" s="29" t="s">
        <v>68</v>
      </c>
      <c r="C18" s="123" t="s">
        <v>69</v>
      </c>
      <c r="D18" s="98"/>
      <c r="E18" s="30">
        <v>0.25</v>
      </c>
      <c r="F18" s="31"/>
      <c r="G18" s="31"/>
      <c r="H18" s="31"/>
      <c r="I18" s="31"/>
      <c r="J18" s="31"/>
      <c r="K18" s="31"/>
      <c r="L18" s="31"/>
      <c r="M18" s="31"/>
      <c r="N18" s="31"/>
      <c r="O18" s="31"/>
      <c r="P18" s="33"/>
      <c r="Q18" s="33">
        <v>0.85799999999999998</v>
      </c>
      <c r="R18" s="34">
        <f>AVERAGE(F18:Q18)</f>
        <v>0.85799999999999998</v>
      </c>
      <c r="S18" s="35">
        <f t="shared" si="0"/>
        <v>0.2145</v>
      </c>
      <c r="T18" s="23"/>
      <c r="U18" s="23"/>
      <c r="V18" s="23"/>
      <c r="W18" s="23"/>
      <c r="X18" s="23"/>
      <c r="Y18" s="23"/>
      <c r="Z18" s="23"/>
    </row>
    <row r="19" spans="1:26" ht="15.6" x14ac:dyDescent="0.3">
      <c r="A19" s="23"/>
      <c r="B19" s="124" t="s">
        <v>70</v>
      </c>
      <c r="C19" s="100"/>
      <c r="D19" s="98"/>
      <c r="E19" s="37">
        <f>SUM(E14:E18)</f>
        <v>1</v>
      </c>
      <c r="F19" s="31"/>
      <c r="G19" s="34"/>
      <c r="H19" s="34"/>
      <c r="I19" s="34"/>
      <c r="J19" s="34"/>
      <c r="K19" s="34"/>
      <c r="L19" s="34"/>
      <c r="M19" s="34"/>
      <c r="N19" s="34"/>
      <c r="O19" s="34"/>
      <c r="P19" s="34"/>
      <c r="Q19" s="38"/>
      <c r="R19" s="38"/>
      <c r="S19" s="39">
        <f>S14+S15+S16+S17+S18</f>
        <v>0.80600000000000005</v>
      </c>
      <c r="T19" s="23"/>
      <c r="U19" s="23"/>
      <c r="V19" s="23"/>
      <c r="W19" s="23"/>
      <c r="X19" s="23"/>
      <c r="Y19" s="23"/>
      <c r="Z19" s="23"/>
    </row>
    <row r="20" spans="1:26" ht="15.6" x14ac:dyDescent="0.3">
      <c r="A20" s="23"/>
      <c r="B20" s="40"/>
      <c r="C20" s="41"/>
      <c r="D20" s="41"/>
      <c r="E20" s="41"/>
      <c r="F20" s="41"/>
      <c r="G20" s="41"/>
      <c r="H20" s="41"/>
      <c r="I20" s="41"/>
      <c r="J20" s="41"/>
      <c r="K20" s="41"/>
      <c r="L20" s="41"/>
      <c r="M20" s="41"/>
      <c r="N20" s="41"/>
      <c r="O20" s="41"/>
      <c r="P20" s="41"/>
      <c r="Q20" s="41"/>
      <c r="R20" s="41"/>
      <c r="S20" s="42"/>
      <c r="T20" s="23"/>
      <c r="U20" s="23"/>
      <c r="V20" s="23"/>
      <c r="W20" s="23"/>
      <c r="X20" s="23"/>
      <c r="Y20" s="23"/>
      <c r="Z20" s="23"/>
    </row>
    <row r="21" spans="1:26" ht="15.6" x14ac:dyDescent="0.3">
      <c r="A21" s="23"/>
      <c r="B21" s="131" t="s">
        <v>71</v>
      </c>
      <c r="C21" s="132"/>
      <c r="D21" s="132"/>
      <c r="E21" s="132"/>
      <c r="F21" s="132"/>
      <c r="G21" s="132"/>
      <c r="H21" s="132"/>
      <c r="I21" s="132"/>
      <c r="J21" s="132"/>
      <c r="K21" s="132"/>
      <c r="L21" s="132"/>
      <c r="M21" s="132"/>
      <c r="N21" s="132"/>
      <c r="O21" s="132"/>
      <c r="P21" s="132"/>
      <c r="Q21" s="132"/>
      <c r="R21" s="132"/>
      <c r="S21" s="133"/>
      <c r="T21" s="23"/>
      <c r="U21" s="23"/>
      <c r="V21" s="23"/>
      <c r="W21" s="23"/>
      <c r="X21" s="23"/>
      <c r="Y21" s="23"/>
      <c r="Z21" s="23"/>
    </row>
    <row r="22" spans="1:26" ht="15.6" x14ac:dyDescent="0.3">
      <c r="A22" s="23"/>
      <c r="B22" s="134" t="s">
        <v>72</v>
      </c>
      <c r="C22" s="92"/>
      <c r="D22" s="92"/>
      <c r="E22" s="92"/>
      <c r="F22" s="92"/>
      <c r="G22" s="92"/>
      <c r="H22" s="93"/>
      <c r="I22" s="135" t="s">
        <v>73</v>
      </c>
      <c r="J22" s="100"/>
      <c r="K22" s="100"/>
      <c r="L22" s="98"/>
      <c r="M22" s="136" t="s">
        <v>74</v>
      </c>
      <c r="N22" s="100"/>
      <c r="O22" s="100"/>
      <c r="P22" s="100"/>
      <c r="Q22" s="100"/>
      <c r="R22" s="100"/>
      <c r="S22" s="98"/>
      <c r="T22" s="23"/>
      <c r="U22" s="23"/>
      <c r="V22" s="23"/>
      <c r="W22" s="23"/>
      <c r="X22" s="23"/>
      <c r="Y22" s="23"/>
      <c r="Z22" s="23"/>
    </row>
    <row r="23" spans="1:26" ht="24" customHeight="1" x14ac:dyDescent="0.3">
      <c r="A23" s="23"/>
      <c r="B23" s="94"/>
      <c r="C23" s="95"/>
      <c r="D23" s="95"/>
      <c r="E23" s="95"/>
      <c r="F23" s="95"/>
      <c r="G23" s="95"/>
      <c r="H23" s="96"/>
      <c r="I23" s="43" t="s">
        <v>75</v>
      </c>
      <c r="J23" s="43" t="s">
        <v>76</v>
      </c>
      <c r="K23" s="43" t="s">
        <v>77</v>
      </c>
      <c r="L23" s="43" t="s">
        <v>37</v>
      </c>
      <c r="M23" s="44" t="s">
        <v>78</v>
      </c>
      <c r="N23" s="137" t="s">
        <v>79</v>
      </c>
      <c r="O23" s="100"/>
      <c r="P23" s="100"/>
      <c r="Q23" s="100"/>
      <c r="R23" s="100"/>
      <c r="S23" s="98"/>
      <c r="T23" s="23"/>
      <c r="U23" s="23"/>
      <c r="V23" s="23"/>
      <c r="W23" s="23"/>
      <c r="X23" s="23"/>
      <c r="Y23" s="23"/>
      <c r="Z23" s="23"/>
    </row>
    <row r="24" spans="1:26" ht="19.5" customHeight="1" x14ac:dyDescent="0.3">
      <c r="A24" s="23"/>
      <c r="B24" s="138" t="s">
        <v>80</v>
      </c>
      <c r="C24" s="100"/>
      <c r="D24" s="100"/>
      <c r="E24" s="100"/>
      <c r="F24" s="100"/>
      <c r="G24" s="100"/>
      <c r="H24" s="98"/>
      <c r="I24" s="45"/>
      <c r="J24" s="45"/>
      <c r="K24" s="45"/>
      <c r="L24" s="45">
        <f>S19</f>
        <v>0.80600000000000005</v>
      </c>
      <c r="M24" s="46"/>
      <c r="N24" s="139"/>
      <c r="O24" s="100"/>
      <c r="P24" s="100"/>
      <c r="Q24" s="100"/>
      <c r="R24" s="100"/>
      <c r="S24" s="98"/>
      <c r="T24" s="23"/>
      <c r="U24" s="23"/>
      <c r="V24" s="23"/>
      <c r="W24" s="23"/>
      <c r="X24" s="23"/>
      <c r="Y24" s="23"/>
      <c r="Z24" s="23"/>
    </row>
    <row r="25" spans="1:26" ht="19.5" customHeight="1" x14ac:dyDescent="0.3">
      <c r="A25" s="23"/>
      <c r="B25" s="138" t="s">
        <v>81</v>
      </c>
      <c r="C25" s="100"/>
      <c r="D25" s="100"/>
      <c r="E25" s="100"/>
      <c r="F25" s="100"/>
      <c r="G25" s="100"/>
      <c r="H25" s="98"/>
      <c r="I25" s="142">
        <f>S19</f>
        <v>0.80600000000000005</v>
      </c>
      <c r="J25" s="100"/>
      <c r="K25" s="100"/>
      <c r="L25" s="98"/>
      <c r="M25" s="46"/>
      <c r="N25" s="139"/>
      <c r="O25" s="100"/>
      <c r="P25" s="100"/>
      <c r="Q25" s="100"/>
      <c r="R25" s="100"/>
      <c r="S25" s="98"/>
      <c r="T25" s="23"/>
      <c r="U25" s="23"/>
      <c r="V25" s="23"/>
      <c r="W25" s="23"/>
      <c r="X25" s="23"/>
      <c r="Y25" s="23"/>
      <c r="Z25" s="23"/>
    </row>
    <row r="26" spans="1:26" ht="9.75" customHeight="1" x14ac:dyDescent="0.3">
      <c r="A26" s="23"/>
      <c r="B26" s="47"/>
      <c r="C26" s="48"/>
      <c r="D26" s="48"/>
      <c r="E26" s="48"/>
      <c r="F26" s="48"/>
      <c r="G26" s="48"/>
      <c r="H26" s="48"/>
      <c r="I26" s="48"/>
      <c r="J26" s="48"/>
      <c r="K26" s="48"/>
      <c r="L26" s="48"/>
      <c r="M26" s="48"/>
      <c r="N26" s="48"/>
      <c r="O26" s="48"/>
      <c r="P26" s="48"/>
      <c r="Q26" s="48"/>
      <c r="R26" s="48"/>
      <c r="S26" s="49"/>
      <c r="T26" s="23"/>
      <c r="U26" s="23"/>
      <c r="V26" s="23"/>
      <c r="W26" s="23"/>
      <c r="X26" s="23"/>
      <c r="Y26" s="23"/>
      <c r="Z26" s="23"/>
    </row>
    <row r="27" spans="1:26" ht="15.6" x14ac:dyDescent="0.3">
      <c r="A27" s="23"/>
      <c r="B27" s="143" t="s">
        <v>82</v>
      </c>
      <c r="C27" s="100"/>
      <c r="D27" s="100"/>
      <c r="E27" s="100"/>
      <c r="F27" s="100"/>
      <c r="G27" s="100"/>
      <c r="H27" s="100"/>
      <c r="I27" s="100"/>
      <c r="J27" s="100"/>
      <c r="K27" s="100"/>
      <c r="L27" s="100"/>
      <c r="M27" s="100"/>
      <c r="N27" s="100"/>
      <c r="O27" s="100"/>
      <c r="P27" s="100"/>
      <c r="Q27" s="100"/>
      <c r="R27" s="100"/>
      <c r="S27" s="98"/>
      <c r="T27" s="23"/>
      <c r="U27" s="23"/>
      <c r="V27" s="23"/>
      <c r="W27" s="23"/>
      <c r="X27" s="23"/>
      <c r="Y27" s="23"/>
      <c r="Z27" s="23"/>
    </row>
    <row r="28" spans="1:26" ht="15.6" x14ac:dyDescent="0.3">
      <c r="A28" s="23"/>
      <c r="B28" s="50" t="s">
        <v>83</v>
      </c>
      <c r="C28" s="140"/>
      <c r="D28" s="100"/>
      <c r="E28" s="100"/>
      <c r="F28" s="100"/>
      <c r="G28" s="100"/>
      <c r="H28" s="100"/>
      <c r="I28" s="100"/>
      <c r="J28" s="100"/>
      <c r="K28" s="100"/>
      <c r="L28" s="100"/>
      <c r="M28" s="100"/>
      <c r="N28" s="100"/>
      <c r="O28" s="100"/>
      <c r="P28" s="100"/>
      <c r="Q28" s="100"/>
      <c r="R28" s="100"/>
      <c r="S28" s="98"/>
      <c r="T28" s="23"/>
      <c r="U28" s="23"/>
      <c r="V28" s="23"/>
      <c r="W28" s="23"/>
      <c r="X28" s="23"/>
      <c r="Y28" s="23"/>
      <c r="Z28" s="23"/>
    </row>
    <row r="29" spans="1:26" ht="15.6" x14ac:dyDescent="0.3">
      <c r="A29" s="23"/>
      <c r="B29" s="51" t="s">
        <v>84</v>
      </c>
      <c r="C29" s="140"/>
      <c r="D29" s="100"/>
      <c r="E29" s="100"/>
      <c r="F29" s="100"/>
      <c r="G29" s="100"/>
      <c r="H29" s="100"/>
      <c r="I29" s="100"/>
      <c r="J29" s="100"/>
      <c r="K29" s="100"/>
      <c r="L29" s="100"/>
      <c r="M29" s="100"/>
      <c r="N29" s="100"/>
      <c r="O29" s="100"/>
      <c r="P29" s="100"/>
      <c r="Q29" s="100"/>
      <c r="R29" s="100"/>
      <c r="S29" s="98"/>
      <c r="T29" s="23"/>
      <c r="U29" s="23"/>
      <c r="V29" s="23"/>
      <c r="W29" s="23"/>
      <c r="X29" s="23"/>
      <c r="Y29" s="23"/>
      <c r="Z29" s="23"/>
    </row>
    <row r="30" spans="1:26" ht="15.6" x14ac:dyDescent="0.3">
      <c r="A30" s="23"/>
      <c r="B30" s="52" t="s">
        <v>85</v>
      </c>
      <c r="C30" s="140"/>
      <c r="D30" s="100"/>
      <c r="E30" s="100"/>
      <c r="F30" s="100"/>
      <c r="G30" s="100"/>
      <c r="H30" s="100"/>
      <c r="I30" s="100"/>
      <c r="J30" s="100"/>
      <c r="K30" s="100"/>
      <c r="L30" s="100"/>
      <c r="M30" s="100"/>
      <c r="N30" s="100"/>
      <c r="O30" s="100"/>
      <c r="P30" s="100"/>
      <c r="Q30" s="100"/>
      <c r="R30" s="100"/>
      <c r="S30" s="98"/>
      <c r="T30" s="23"/>
      <c r="U30" s="23"/>
      <c r="V30" s="23"/>
      <c r="W30" s="23"/>
      <c r="X30" s="23"/>
      <c r="Y30" s="23"/>
      <c r="Z30" s="23"/>
    </row>
    <row r="31" spans="1:26" ht="108" customHeight="1" x14ac:dyDescent="0.3">
      <c r="A31" s="23"/>
      <c r="B31" s="51" t="s">
        <v>86</v>
      </c>
      <c r="C31" s="144" t="s">
        <v>99</v>
      </c>
      <c r="D31" s="100"/>
      <c r="E31" s="100"/>
      <c r="F31" s="100"/>
      <c r="G31" s="100"/>
      <c r="H31" s="100"/>
      <c r="I31" s="100"/>
      <c r="J31" s="100"/>
      <c r="K31" s="100"/>
      <c r="L31" s="100"/>
      <c r="M31" s="100"/>
      <c r="N31" s="100"/>
      <c r="O31" s="100"/>
      <c r="P31" s="100"/>
      <c r="Q31" s="100"/>
      <c r="R31" s="100"/>
      <c r="S31" s="98"/>
      <c r="T31" s="23"/>
      <c r="U31" s="23"/>
      <c r="V31" s="23"/>
      <c r="W31" s="23"/>
      <c r="X31" s="23"/>
      <c r="Y31" s="23"/>
      <c r="Z31" s="23"/>
    </row>
    <row r="32" spans="1:26" ht="15.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6" x14ac:dyDescent="0.3">
      <c r="A33" s="23"/>
      <c r="B33" s="141" t="s">
        <v>88</v>
      </c>
      <c r="C33" s="98"/>
      <c r="D33" s="53"/>
      <c r="E33" s="53"/>
      <c r="F33" s="23"/>
      <c r="G33" s="23"/>
      <c r="H33" s="23"/>
      <c r="I33" s="23"/>
      <c r="J33" s="23"/>
      <c r="K33" s="23"/>
      <c r="L33" s="23"/>
      <c r="M33" s="23"/>
      <c r="N33" s="23"/>
      <c r="O33" s="23"/>
      <c r="P33" s="23"/>
      <c r="Q33" s="23"/>
      <c r="R33" s="23"/>
      <c r="S33" s="23"/>
      <c r="T33" s="23"/>
      <c r="U33" s="23"/>
      <c r="V33" s="23"/>
      <c r="W33" s="23"/>
      <c r="X33" s="23"/>
      <c r="Y33" s="23"/>
      <c r="Z33" s="23"/>
    </row>
    <row r="34" spans="1:26" ht="33.75" customHeight="1" x14ac:dyDescent="0.3">
      <c r="A34" s="23"/>
      <c r="B34" s="54" t="s">
        <v>89</v>
      </c>
      <c r="C34" s="55" t="s">
        <v>90</v>
      </c>
      <c r="D34" s="56"/>
      <c r="E34" s="56"/>
      <c r="F34" s="23"/>
      <c r="G34" s="23"/>
      <c r="H34" s="23"/>
      <c r="I34" s="23"/>
      <c r="J34" s="23"/>
      <c r="K34" s="23"/>
      <c r="L34" s="23"/>
      <c r="M34" s="23"/>
      <c r="N34" s="23"/>
      <c r="O34" s="23"/>
      <c r="P34" s="23"/>
      <c r="Q34" s="23"/>
      <c r="R34" s="23"/>
      <c r="S34" s="23"/>
      <c r="T34" s="23"/>
      <c r="U34" s="23"/>
      <c r="V34" s="23"/>
      <c r="W34" s="23"/>
      <c r="X34" s="23"/>
      <c r="Y34" s="23"/>
      <c r="Z34" s="23"/>
    </row>
    <row r="35" spans="1:26" ht="15.6" x14ac:dyDescent="0.3">
      <c r="A35" s="23"/>
      <c r="B35" s="57" t="s">
        <v>91</v>
      </c>
      <c r="C35" s="58" t="s">
        <v>92</v>
      </c>
      <c r="D35" s="59"/>
      <c r="E35" s="59"/>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3">
      <c r="A36" s="23"/>
      <c r="B36" s="60" t="s">
        <v>93</v>
      </c>
      <c r="C36" s="61" t="s">
        <v>94</v>
      </c>
      <c r="D36" s="62"/>
      <c r="E36" s="62"/>
      <c r="F36" s="23"/>
      <c r="G36" s="23"/>
      <c r="H36" s="23"/>
      <c r="I36" s="23"/>
      <c r="J36" s="23"/>
      <c r="K36" s="23"/>
      <c r="L36" s="23"/>
      <c r="M36" s="23"/>
      <c r="N36" s="23"/>
      <c r="O36" s="23"/>
      <c r="P36" s="23"/>
      <c r="Q36" s="23"/>
      <c r="R36" s="23"/>
      <c r="S36" s="23"/>
      <c r="T36" s="23"/>
      <c r="U36" s="23"/>
      <c r="V36" s="23"/>
      <c r="W36" s="23"/>
      <c r="X36" s="23"/>
      <c r="Y36" s="23"/>
      <c r="Z36" s="23"/>
    </row>
    <row r="37" spans="1:26" ht="18" customHeight="1" x14ac:dyDescent="0.3">
      <c r="A37" s="23"/>
      <c r="B37" s="63" t="s">
        <v>95</v>
      </c>
      <c r="C37" s="61" t="s">
        <v>96</v>
      </c>
      <c r="D37" s="62"/>
      <c r="E37" s="62"/>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3">
      <c r="A38" s="23"/>
      <c r="B38" s="64" t="s">
        <v>97</v>
      </c>
      <c r="C38" s="65" t="s">
        <v>98</v>
      </c>
      <c r="D38" s="66"/>
      <c r="E38" s="66"/>
      <c r="F38" s="23"/>
      <c r="G38" s="23"/>
      <c r="H38" s="23"/>
      <c r="I38" s="23"/>
      <c r="J38" s="23"/>
      <c r="K38" s="23"/>
      <c r="L38" s="23"/>
      <c r="M38" s="23"/>
      <c r="N38" s="23"/>
      <c r="O38" s="23"/>
      <c r="P38" s="23"/>
      <c r="Q38" s="23"/>
      <c r="R38" s="23"/>
      <c r="S38" s="23"/>
      <c r="T38" s="23"/>
      <c r="U38" s="23"/>
      <c r="V38" s="23"/>
      <c r="W38" s="23"/>
      <c r="X38" s="23"/>
      <c r="Y38" s="23"/>
      <c r="Z38" s="23"/>
    </row>
    <row r="39" spans="1:26" ht="15.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6"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6"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6"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6"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6"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6"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6"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6"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6"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6"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6"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6"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6"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6"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6"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6"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6"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6"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6"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6"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6"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6"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6"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6"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6"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6"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6"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6"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6"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6"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6"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6"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6"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6"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6"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6"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6"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6"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6"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6"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6"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6"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6"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6"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6"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6"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6"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6"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6"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6"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6"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6"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6"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6"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6"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6"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6"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6"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6"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6"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6"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6"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6"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6"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6"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6"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6"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6"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6"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6"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6"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6"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6"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6"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6"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6"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6"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6"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6"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6"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6"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6"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6"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6"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6"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6"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6"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6"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6"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6"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6"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6"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6"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6"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6"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6"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6"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6"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6"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6"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6"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6"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6"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6"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6"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6"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6"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6"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6"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6"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6"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6"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6"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6"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6"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6"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6"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6"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6"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6"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6"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6"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6"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6"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6"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6"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6"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6"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6"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6"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6"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6"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6"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6"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6"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6"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6"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6"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6"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6"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6"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6"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6"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6"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6"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6"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6"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6"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6"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6"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6"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6"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6"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6"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6"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6"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6"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6"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6"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6"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6"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6"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6"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6"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6"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6"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6"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6"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6"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6"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6"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6"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6"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6"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6"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6"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6"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6"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6"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6"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6"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6"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6"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6"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6"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6"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6"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6"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6"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6"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6"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6"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6"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6"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6"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6"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6"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6"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6"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6"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6"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6"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6"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6"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6"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6"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6"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6"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6"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6"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6"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6"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6"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6"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6"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6"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6"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6"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6"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6"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6"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6"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6"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6"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6"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6"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6"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6"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6"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6"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6"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6"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6"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6"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6"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6"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6"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6"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6"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6"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6"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6"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6"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6"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6"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6"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6"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6"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6"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6"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6"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6"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6"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6"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6"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6"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6"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6"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6"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6"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6"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6"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6"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6"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6"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6"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6"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6"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6"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6"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6"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6"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6"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6"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6"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6"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6"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6"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6"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6"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6"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6"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6"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6"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6"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6"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6"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6"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6"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6"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6"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6"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6"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6"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6"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6"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6"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6"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6"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6"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6"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6"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6"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6"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6"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6"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6"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6"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6"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6"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6"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6"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6"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6"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6"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6"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6"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6"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6"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6"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6"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6"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6"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6"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6"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6"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6"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6"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6"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6"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6"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6"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6"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6"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6"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6"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6"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6"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6"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6"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6"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6"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6"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6"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6"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6"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6"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6"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6"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6"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6"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6"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6"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6"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6"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6"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6"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6"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6"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6"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6"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6"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6"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6"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6"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6"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6"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6"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6"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6"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6"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6"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6"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6"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6"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6"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6"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6"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6"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6"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6"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6"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6"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6"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6"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6"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6"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6"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6"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6"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6"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6"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6"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6"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6"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6"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6"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6"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6"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6"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6"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6"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6"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6"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6"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6"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6"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6"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6"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6"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6"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6"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6"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6"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6"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6"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6"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6"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6"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6"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6"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6"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6"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6"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6"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6"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6"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6"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6"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6"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6"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6"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6"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6"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6"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6"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6"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6"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6"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6"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6"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6"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6"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6"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6"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6"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6"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6"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6"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6"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6"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6"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6"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6"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6"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6"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6"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6"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6"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6"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6"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6"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6"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6"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6"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6"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6"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6"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6"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6"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6"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6"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6"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6"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6"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6"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6"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6"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6"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6"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6"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6"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6"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6"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6"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6"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6"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6"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6"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6"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6"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6"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6"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6"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6"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6"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6"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6"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6"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6"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6"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6"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6"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6"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6"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6"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6"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6"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6"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6"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6"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6"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6"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6"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6"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6"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6"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6"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6"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6"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6"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6"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6"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6"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6"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6"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6"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6"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6"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6"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6"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6"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6"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6"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6"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6"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6"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6"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6"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6"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6"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6"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6"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6"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6"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6"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6"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6"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6"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6"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6"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6"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6"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6"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6"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6"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6"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6"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6"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6"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6"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6"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6"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6"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6"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6"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6"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6"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6"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6"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6"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6"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6"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6"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6"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6"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6"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6"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6"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6"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6"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6"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6"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6"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6"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6"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6"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6"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6"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6"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6"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6"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6"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6"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6"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6"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6"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6"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6"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6"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6"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6"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6"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6"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6"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6"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6"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6"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6"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6"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6"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6"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6"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6"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6"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6"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6"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6"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6"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6"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6"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6"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6"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6"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6"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6"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6"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6"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6"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6"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6"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6"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6"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6"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6"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6"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6"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6"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6"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6"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37">
    <mergeCell ref="B24:H24"/>
    <mergeCell ref="N24:S24"/>
    <mergeCell ref="C31:S31"/>
    <mergeCell ref="B33:C33"/>
    <mergeCell ref="B25:H25"/>
    <mergeCell ref="I25:L25"/>
    <mergeCell ref="N25:S25"/>
    <mergeCell ref="B27:S27"/>
    <mergeCell ref="C28:S28"/>
    <mergeCell ref="C29:S29"/>
    <mergeCell ref="C30:S30"/>
    <mergeCell ref="B21:S21"/>
    <mergeCell ref="B22:H23"/>
    <mergeCell ref="I22:L22"/>
    <mergeCell ref="M22:S22"/>
    <mergeCell ref="N23:S23"/>
    <mergeCell ref="C16:D16"/>
    <mergeCell ref="C17:D17"/>
    <mergeCell ref="C18:D18"/>
    <mergeCell ref="B19:D19"/>
    <mergeCell ref="C8:K8"/>
    <mergeCell ref="C9:S9"/>
    <mergeCell ref="B10:S10"/>
    <mergeCell ref="B11:S11"/>
    <mergeCell ref="B12:B13"/>
    <mergeCell ref="E12:E13"/>
    <mergeCell ref="F12:S12"/>
    <mergeCell ref="L8:M8"/>
    <mergeCell ref="N8:S8"/>
    <mergeCell ref="C12:D13"/>
    <mergeCell ref="C14:D14"/>
    <mergeCell ref="C15:D15"/>
    <mergeCell ref="B2:B4"/>
    <mergeCell ref="C2:S4"/>
    <mergeCell ref="B5:S5"/>
    <mergeCell ref="C6:S6"/>
    <mergeCell ref="C7:S7"/>
  </mergeCells>
  <conditionalFormatting sqref="I24:L25">
    <cfRule type="containsBlanks" dxfId="27" priority="1" stopIfTrue="1">
      <formula>LEN(TRIM(I24))=0</formula>
    </cfRule>
  </conditionalFormatting>
  <conditionalFormatting sqref="I24:L25">
    <cfRule type="cellIs" dxfId="26" priority="2" operator="greaterThan">
      <formula>0.8</formula>
    </cfRule>
  </conditionalFormatting>
  <conditionalFormatting sqref="I24:L25">
    <cfRule type="cellIs" dxfId="25" priority="3" operator="between">
      <formula>0.65</formula>
      <formula>0.8</formula>
    </cfRule>
  </conditionalFormatting>
  <conditionalFormatting sqref="I24:L25">
    <cfRule type="cellIs" dxfId="24" priority="4" operator="lessThan">
      <formula>0.65</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Fuente!$A$20:$A$30</xm:f>
          </x14:formula1>
          <xm:sqref>C7</xm:sqref>
        </x14:dataValidation>
        <x14:dataValidation type="list" allowBlank="1" showErrorMessage="1" xr:uid="{00000000-0002-0000-0200-000001000000}">
          <x14:formula1>
            <xm:f>Fuente!$A$34:$A$38</xm:f>
          </x14:formula1>
          <xm:sqref>C8</xm:sqref>
        </x14:dataValidation>
        <x14:dataValidation type="list" allowBlank="1" showErrorMessage="1" xr:uid="{00000000-0002-0000-0200-000002000000}">
          <x14:formula1>
            <xm:f>Fuente!$B$34:$B$36</xm:f>
          </x14:formula1>
          <xm:sqref>M24:M25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1.1796875" defaultRowHeight="15" customHeight="1" x14ac:dyDescent="0.25"/>
  <cols>
    <col min="1" max="1" width="3.453125" customWidth="1"/>
    <col min="2" max="2" width="37" customWidth="1"/>
    <col min="3" max="3" width="23.54296875" customWidth="1"/>
    <col min="4" max="4" width="16.54296875" customWidth="1"/>
    <col min="5" max="5" width="8" customWidth="1"/>
    <col min="6" max="17" width="12.90625" customWidth="1"/>
    <col min="18" max="18" width="15.08984375" customWidth="1"/>
    <col min="19" max="19" width="12.90625" customWidth="1"/>
    <col min="20" max="26" width="14.453125" customWidth="1"/>
  </cols>
  <sheetData>
    <row r="1" spans="1:26" ht="13.5"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5.6" x14ac:dyDescent="0.3">
      <c r="A2" s="23"/>
      <c r="B2" s="115"/>
      <c r="C2" s="116" t="s">
        <v>33</v>
      </c>
      <c r="D2" s="92"/>
      <c r="E2" s="92"/>
      <c r="F2" s="92"/>
      <c r="G2" s="92"/>
      <c r="H2" s="92"/>
      <c r="I2" s="92"/>
      <c r="J2" s="92"/>
      <c r="K2" s="92"/>
      <c r="L2" s="92"/>
      <c r="M2" s="92"/>
      <c r="N2" s="92"/>
      <c r="O2" s="92"/>
      <c r="P2" s="92"/>
      <c r="Q2" s="92"/>
      <c r="R2" s="92"/>
      <c r="S2" s="93"/>
      <c r="T2" s="23"/>
      <c r="U2" s="23"/>
      <c r="V2" s="23"/>
      <c r="W2" s="23"/>
      <c r="X2" s="23"/>
      <c r="Y2" s="23"/>
      <c r="Z2" s="23"/>
    </row>
    <row r="3" spans="1:26" ht="20.25" customHeight="1" x14ac:dyDescent="0.3">
      <c r="A3" s="23"/>
      <c r="B3" s="105"/>
      <c r="C3" s="107"/>
      <c r="D3" s="108"/>
      <c r="E3" s="108"/>
      <c r="F3" s="108"/>
      <c r="G3" s="108"/>
      <c r="H3" s="108"/>
      <c r="I3" s="108"/>
      <c r="J3" s="108"/>
      <c r="K3" s="108"/>
      <c r="L3" s="108"/>
      <c r="M3" s="108"/>
      <c r="N3" s="108"/>
      <c r="O3" s="108"/>
      <c r="P3" s="108"/>
      <c r="Q3" s="108"/>
      <c r="R3" s="108"/>
      <c r="S3" s="109"/>
      <c r="T3" s="23"/>
      <c r="U3" s="23"/>
      <c r="V3" s="23"/>
      <c r="W3" s="23"/>
      <c r="X3" s="23"/>
      <c r="Y3" s="23"/>
      <c r="Z3" s="23"/>
    </row>
    <row r="4" spans="1:26" ht="52.5" customHeight="1" x14ac:dyDescent="0.3">
      <c r="A4" s="23"/>
      <c r="B4" s="89"/>
      <c r="C4" s="107"/>
      <c r="D4" s="108"/>
      <c r="E4" s="108"/>
      <c r="F4" s="108"/>
      <c r="G4" s="108"/>
      <c r="H4" s="108"/>
      <c r="I4" s="108"/>
      <c r="J4" s="108"/>
      <c r="K4" s="108"/>
      <c r="L4" s="108"/>
      <c r="M4" s="108"/>
      <c r="N4" s="108"/>
      <c r="O4" s="108"/>
      <c r="P4" s="108"/>
      <c r="Q4" s="108"/>
      <c r="R4" s="108"/>
      <c r="S4" s="109"/>
      <c r="T4" s="23"/>
      <c r="U4" s="23"/>
      <c r="V4" s="23"/>
      <c r="W4" s="23"/>
      <c r="X4" s="23"/>
      <c r="Y4" s="23"/>
      <c r="Z4" s="23"/>
    </row>
    <row r="5" spans="1:26" ht="15.6" x14ac:dyDescent="0.3">
      <c r="A5" s="23"/>
      <c r="B5" s="117"/>
      <c r="C5" s="92"/>
      <c r="D5" s="92"/>
      <c r="E5" s="92"/>
      <c r="F5" s="92"/>
      <c r="G5" s="92"/>
      <c r="H5" s="92"/>
      <c r="I5" s="92"/>
      <c r="J5" s="92"/>
      <c r="K5" s="92"/>
      <c r="L5" s="92"/>
      <c r="M5" s="92"/>
      <c r="N5" s="92"/>
      <c r="O5" s="92"/>
      <c r="P5" s="92"/>
      <c r="Q5" s="92"/>
      <c r="R5" s="92"/>
      <c r="S5" s="93"/>
      <c r="T5" s="23"/>
      <c r="U5" s="23"/>
      <c r="V5" s="23"/>
      <c r="W5" s="23"/>
      <c r="X5" s="23"/>
      <c r="Y5" s="23"/>
      <c r="Z5" s="23"/>
    </row>
    <row r="6" spans="1:26" ht="15.6" x14ac:dyDescent="0.3">
      <c r="A6" s="23"/>
      <c r="B6" s="24" t="s">
        <v>34</v>
      </c>
      <c r="C6" s="118" t="str">
        <f>IFERROR('1. Hoja de Vida'!C10,"")</f>
        <v>Efectividad de los equipos de la Subdirección de Gestión de Destino en el cumplimiento de las actividades misionales, administrativas y contractuales</v>
      </c>
      <c r="D6" s="100"/>
      <c r="E6" s="100"/>
      <c r="F6" s="100"/>
      <c r="G6" s="100"/>
      <c r="H6" s="100"/>
      <c r="I6" s="100"/>
      <c r="J6" s="100"/>
      <c r="K6" s="100"/>
      <c r="L6" s="100"/>
      <c r="M6" s="100"/>
      <c r="N6" s="100"/>
      <c r="O6" s="100"/>
      <c r="P6" s="100"/>
      <c r="Q6" s="100"/>
      <c r="R6" s="100"/>
      <c r="S6" s="98"/>
      <c r="T6" s="23"/>
      <c r="U6" s="23"/>
      <c r="V6" s="23"/>
      <c r="W6" s="23"/>
      <c r="X6" s="23"/>
      <c r="Y6" s="23"/>
      <c r="Z6" s="23"/>
    </row>
    <row r="7" spans="1:26" ht="19.5" customHeight="1" x14ac:dyDescent="0.3">
      <c r="A7" s="23"/>
      <c r="B7" s="25" t="s">
        <v>35</v>
      </c>
      <c r="C7" s="111" t="s">
        <v>26</v>
      </c>
      <c r="D7" s="100"/>
      <c r="E7" s="100"/>
      <c r="F7" s="100"/>
      <c r="G7" s="100"/>
      <c r="H7" s="100"/>
      <c r="I7" s="100"/>
      <c r="J7" s="100"/>
      <c r="K7" s="100"/>
      <c r="L7" s="100"/>
      <c r="M7" s="100"/>
      <c r="N7" s="100"/>
      <c r="O7" s="100"/>
      <c r="P7" s="100"/>
      <c r="Q7" s="100"/>
      <c r="R7" s="100"/>
      <c r="S7" s="98"/>
      <c r="T7" s="23"/>
      <c r="U7" s="23"/>
      <c r="V7" s="23"/>
      <c r="W7" s="23"/>
      <c r="X7" s="23"/>
      <c r="Y7" s="23"/>
      <c r="Z7" s="23"/>
    </row>
    <row r="8" spans="1:26" ht="15.75" customHeight="1" x14ac:dyDescent="0.3">
      <c r="A8" s="23"/>
      <c r="B8" s="25" t="s">
        <v>36</v>
      </c>
      <c r="C8" s="125" t="s">
        <v>37</v>
      </c>
      <c r="D8" s="100"/>
      <c r="E8" s="100"/>
      <c r="F8" s="100"/>
      <c r="G8" s="100"/>
      <c r="H8" s="100"/>
      <c r="I8" s="100"/>
      <c r="J8" s="100"/>
      <c r="K8" s="98"/>
      <c r="L8" s="119" t="s">
        <v>38</v>
      </c>
      <c r="M8" s="120"/>
      <c r="N8" s="121">
        <v>44561</v>
      </c>
      <c r="O8" s="100"/>
      <c r="P8" s="100"/>
      <c r="Q8" s="100"/>
      <c r="R8" s="100"/>
      <c r="S8" s="98"/>
      <c r="T8" s="23"/>
      <c r="U8" s="23"/>
      <c r="V8" s="23"/>
      <c r="W8" s="23"/>
      <c r="X8" s="23"/>
      <c r="Y8" s="23"/>
      <c r="Z8" s="23"/>
    </row>
    <row r="9" spans="1:26" ht="15.6" x14ac:dyDescent="0.3">
      <c r="A9" s="23"/>
      <c r="B9" s="25" t="s">
        <v>39</v>
      </c>
      <c r="C9" s="118" t="s">
        <v>40</v>
      </c>
      <c r="D9" s="100"/>
      <c r="E9" s="100"/>
      <c r="F9" s="100"/>
      <c r="G9" s="100"/>
      <c r="H9" s="100"/>
      <c r="I9" s="100"/>
      <c r="J9" s="100"/>
      <c r="K9" s="100"/>
      <c r="L9" s="100"/>
      <c r="M9" s="100"/>
      <c r="N9" s="100"/>
      <c r="O9" s="100"/>
      <c r="P9" s="100"/>
      <c r="Q9" s="100"/>
      <c r="R9" s="100"/>
      <c r="S9" s="98"/>
      <c r="T9" s="23"/>
      <c r="U9" s="23"/>
      <c r="V9" s="23"/>
      <c r="W9" s="23"/>
      <c r="X9" s="23"/>
      <c r="Y9" s="23"/>
      <c r="Z9" s="23"/>
    </row>
    <row r="10" spans="1:26" ht="6.75" customHeight="1" x14ac:dyDescent="0.3">
      <c r="A10" s="23"/>
      <c r="B10" s="111"/>
      <c r="C10" s="100"/>
      <c r="D10" s="100"/>
      <c r="E10" s="100"/>
      <c r="F10" s="100"/>
      <c r="G10" s="100"/>
      <c r="H10" s="100"/>
      <c r="I10" s="100"/>
      <c r="J10" s="100"/>
      <c r="K10" s="100"/>
      <c r="L10" s="100"/>
      <c r="M10" s="100"/>
      <c r="N10" s="100"/>
      <c r="O10" s="100"/>
      <c r="P10" s="100"/>
      <c r="Q10" s="100"/>
      <c r="R10" s="100"/>
      <c r="S10" s="98"/>
      <c r="T10" s="23"/>
      <c r="U10" s="23"/>
      <c r="V10" s="23"/>
      <c r="W10" s="23"/>
      <c r="X10" s="23"/>
      <c r="Y10" s="23"/>
      <c r="Z10" s="23"/>
    </row>
    <row r="11" spans="1:26" ht="15.6" x14ac:dyDescent="0.3">
      <c r="A11" s="23"/>
      <c r="B11" s="126" t="s">
        <v>41</v>
      </c>
      <c r="C11" s="127"/>
      <c r="D11" s="127"/>
      <c r="E11" s="127"/>
      <c r="F11" s="127"/>
      <c r="G11" s="127"/>
      <c r="H11" s="127"/>
      <c r="I11" s="127"/>
      <c r="J11" s="127"/>
      <c r="K11" s="127"/>
      <c r="L11" s="127"/>
      <c r="M11" s="127"/>
      <c r="N11" s="127"/>
      <c r="O11" s="127"/>
      <c r="P11" s="127"/>
      <c r="Q11" s="127"/>
      <c r="R11" s="127"/>
      <c r="S11" s="120"/>
      <c r="T11" s="23"/>
      <c r="U11" s="23"/>
      <c r="V11" s="23"/>
      <c r="W11" s="23"/>
      <c r="X11" s="23"/>
      <c r="Y11" s="23"/>
      <c r="Z11" s="23"/>
    </row>
    <row r="12" spans="1:26" ht="15.75" customHeight="1" x14ac:dyDescent="0.3">
      <c r="A12" s="23"/>
      <c r="B12" s="128" t="s">
        <v>42</v>
      </c>
      <c r="C12" s="122" t="s">
        <v>43</v>
      </c>
      <c r="D12" s="93"/>
      <c r="E12" s="129" t="s">
        <v>44</v>
      </c>
      <c r="F12" s="130" t="s">
        <v>45</v>
      </c>
      <c r="G12" s="100"/>
      <c r="H12" s="100"/>
      <c r="I12" s="100"/>
      <c r="J12" s="100"/>
      <c r="K12" s="100"/>
      <c r="L12" s="100"/>
      <c r="M12" s="100"/>
      <c r="N12" s="100"/>
      <c r="O12" s="100"/>
      <c r="P12" s="100"/>
      <c r="Q12" s="100"/>
      <c r="R12" s="100"/>
      <c r="S12" s="98"/>
      <c r="T12" s="23"/>
      <c r="U12" s="23"/>
      <c r="V12" s="23"/>
      <c r="W12" s="23"/>
      <c r="X12" s="23"/>
      <c r="Y12" s="23"/>
      <c r="Z12" s="23"/>
    </row>
    <row r="13" spans="1:26" ht="31.2" x14ac:dyDescent="0.3">
      <c r="A13" s="23"/>
      <c r="B13" s="114"/>
      <c r="C13" s="94"/>
      <c r="D13" s="96"/>
      <c r="E13" s="89"/>
      <c r="F13" s="26" t="s">
        <v>46</v>
      </c>
      <c r="G13" s="27" t="s">
        <v>47</v>
      </c>
      <c r="H13" s="27" t="s">
        <v>48</v>
      </c>
      <c r="I13" s="27" t="s">
        <v>49</v>
      </c>
      <c r="J13" s="27" t="s">
        <v>50</v>
      </c>
      <c r="K13" s="27" t="s">
        <v>51</v>
      </c>
      <c r="L13" s="27" t="s">
        <v>52</v>
      </c>
      <c r="M13" s="27" t="s">
        <v>53</v>
      </c>
      <c r="N13" s="27" t="s">
        <v>54</v>
      </c>
      <c r="O13" s="27" t="s">
        <v>55</v>
      </c>
      <c r="P13" s="27" t="s">
        <v>56</v>
      </c>
      <c r="Q13" s="28" t="s">
        <v>57</v>
      </c>
      <c r="R13" s="28" t="s">
        <v>58</v>
      </c>
      <c r="S13" s="28" t="s">
        <v>59</v>
      </c>
      <c r="T13" s="23"/>
      <c r="U13" s="23"/>
      <c r="V13" s="23"/>
      <c r="W13" s="23"/>
      <c r="X13" s="23"/>
      <c r="Y13" s="23"/>
      <c r="Z13" s="23"/>
    </row>
    <row r="14" spans="1:26" ht="49.5" customHeight="1" x14ac:dyDescent="0.3">
      <c r="A14" s="23"/>
      <c r="B14" s="29" t="s">
        <v>60</v>
      </c>
      <c r="C14" s="123" t="s">
        <v>61</v>
      </c>
      <c r="D14" s="98"/>
      <c r="E14" s="30">
        <v>0.2</v>
      </c>
      <c r="F14" s="31"/>
      <c r="G14" s="31"/>
      <c r="H14" s="31"/>
      <c r="I14" s="31"/>
      <c r="J14" s="31"/>
      <c r="K14" s="31"/>
      <c r="L14" s="31"/>
      <c r="M14" s="31"/>
      <c r="N14" s="31"/>
      <c r="O14" s="31"/>
      <c r="P14" s="33">
        <v>1</v>
      </c>
      <c r="Q14" s="33">
        <v>1</v>
      </c>
      <c r="R14" s="34">
        <f>MAX(F14:Q14)</f>
        <v>1</v>
      </c>
      <c r="S14" s="35">
        <f t="shared" ref="S14:S18" si="0">R14*(E14/$E$19)</f>
        <v>0.2</v>
      </c>
      <c r="T14" s="23"/>
      <c r="U14" s="23"/>
      <c r="V14" s="23"/>
      <c r="W14" s="23"/>
      <c r="X14" s="23"/>
      <c r="Y14" s="23"/>
      <c r="Z14" s="23"/>
    </row>
    <row r="15" spans="1:26" ht="49.5" customHeight="1" x14ac:dyDescent="0.3">
      <c r="A15" s="23"/>
      <c r="B15" s="29" t="s">
        <v>62</v>
      </c>
      <c r="C15" s="123" t="s">
        <v>63</v>
      </c>
      <c r="D15" s="98"/>
      <c r="E15" s="30">
        <v>0.2</v>
      </c>
      <c r="F15" s="31"/>
      <c r="G15" s="31"/>
      <c r="H15" s="31"/>
      <c r="I15" s="31"/>
      <c r="J15" s="31"/>
      <c r="K15" s="31"/>
      <c r="L15" s="31"/>
      <c r="M15" s="31"/>
      <c r="N15" s="31"/>
      <c r="O15" s="31"/>
      <c r="P15" s="33">
        <v>1</v>
      </c>
      <c r="Q15" s="33">
        <v>1</v>
      </c>
      <c r="R15" s="34">
        <f>AVERAGE(F15:Q15)</f>
        <v>1</v>
      </c>
      <c r="S15" s="35">
        <f t="shared" si="0"/>
        <v>0.2</v>
      </c>
      <c r="T15" s="23"/>
      <c r="U15" s="23"/>
      <c r="V15" s="23"/>
      <c r="W15" s="23"/>
      <c r="X15" s="23"/>
      <c r="Y15" s="23"/>
      <c r="Z15" s="23"/>
    </row>
    <row r="16" spans="1:26" ht="82.5" customHeight="1" x14ac:dyDescent="0.3">
      <c r="A16" s="23"/>
      <c r="B16" s="29" t="s">
        <v>64</v>
      </c>
      <c r="C16" s="123" t="s">
        <v>65</v>
      </c>
      <c r="D16" s="98"/>
      <c r="E16" s="30">
        <v>0.1</v>
      </c>
      <c r="F16" s="31"/>
      <c r="G16" s="31"/>
      <c r="H16" s="31"/>
      <c r="I16" s="31"/>
      <c r="J16" s="31"/>
      <c r="K16" s="31"/>
      <c r="L16" s="31"/>
      <c r="M16" s="31"/>
      <c r="N16" s="31"/>
      <c r="O16" s="31"/>
      <c r="P16" s="33">
        <v>0.83</v>
      </c>
      <c r="Q16" s="33">
        <v>0.98</v>
      </c>
      <c r="R16" s="34">
        <f>MAX(F16:Q16)</f>
        <v>0.98</v>
      </c>
      <c r="S16" s="35">
        <f t="shared" si="0"/>
        <v>9.8000000000000004E-2</v>
      </c>
      <c r="T16" s="23"/>
      <c r="U16" s="23"/>
      <c r="V16" s="23"/>
      <c r="W16" s="23"/>
      <c r="X16" s="23"/>
      <c r="Y16" s="23"/>
      <c r="Z16" s="23"/>
    </row>
    <row r="17" spans="1:26" ht="39" customHeight="1" x14ac:dyDescent="0.3">
      <c r="A17" s="23"/>
      <c r="B17" s="29" t="s">
        <v>66</v>
      </c>
      <c r="C17" s="123" t="s">
        <v>67</v>
      </c>
      <c r="D17" s="98"/>
      <c r="E17" s="30">
        <v>0.25</v>
      </c>
      <c r="F17" s="31"/>
      <c r="G17" s="31"/>
      <c r="H17" s="31"/>
      <c r="I17" s="31"/>
      <c r="J17" s="31"/>
      <c r="K17" s="31"/>
      <c r="L17" s="31"/>
      <c r="M17" s="31"/>
      <c r="N17" s="31"/>
      <c r="O17" s="31"/>
      <c r="P17" s="36" t="s">
        <v>17</v>
      </c>
      <c r="Q17" s="33">
        <v>1</v>
      </c>
      <c r="R17" s="34">
        <f>SUM(F17:Q17)</f>
        <v>1</v>
      </c>
      <c r="S17" s="35">
        <f t="shared" si="0"/>
        <v>0.25</v>
      </c>
      <c r="T17" s="23"/>
      <c r="U17" s="23"/>
      <c r="V17" s="23"/>
      <c r="W17" s="23"/>
      <c r="X17" s="23"/>
      <c r="Y17" s="23"/>
      <c r="Z17" s="23"/>
    </row>
    <row r="18" spans="1:26" ht="45.75" customHeight="1" x14ac:dyDescent="0.3">
      <c r="A18" s="23"/>
      <c r="B18" s="29" t="s">
        <v>68</v>
      </c>
      <c r="C18" s="123" t="s">
        <v>69</v>
      </c>
      <c r="D18" s="98"/>
      <c r="E18" s="30">
        <v>0.25</v>
      </c>
      <c r="F18" s="31"/>
      <c r="G18" s="31"/>
      <c r="H18" s="31"/>
      <c r="I18" s="31"/>
      <c r="J18" s="31"/>
      <c r="K18" s="31"/>
      <c r="L18" s="31"/>
      <c r="M18" s="31"/>
      <c r="N18" s="31"/>
      <c r="O18" s="31"/>
      <c r="P18" s="36" t="s">
        <v>17</v>
      </c>
      <c r="Q18" s="33">
        <v>1</v>
      </c>
      <c r="R18" s="34">
        <f>AVERAGE(F18:Q18)</f>
        <v>1</v>
      </c>
      <c r="S18" s="35">
        <f t="shared" si="0"/>
        <v>0.25</v>
      </c>
      <c r="T18" s="23"/>
      <c r="U18" s="23"/>
      <c r="V18" s="23"/>
      <c r="W18" s="23"/>
      <c r="X18" s="23"/>
      <c r="Y18" s="23"/>
      <c r="Z18" s="23"/>
    </row>
    <row r="19" spans="1:26" ht="15.6" x14ac:dyDescent="0.3">
      <c r="A19" s="23"/>
      <c r="B19" s="124" t="s">
        <v>70</v>
      </c>
      <c r="C19" s="100"/>
      <c r="D19" s="98"/>
      <c r="E19" s="37">
        <f>SUM(E14:E18)</f>
        <v>1</v>
      </c>
      <c r="F19" s="31"/>
      <c r="G19" s="34"/>
      <c r="H19" s="34"/>
      <c r="I19" s="34"/>
      <c r="J19" s="34"/>
      <c r="K19" s="34"/>
      <c r="L19" s="34"/>
      <c r="M19" s="34"/>
      <c r="N19" s="34"/>
      <c r="O19" s="34"/>
      <c r="P19" s="34"/>
      <c r="Q19" s="38"/>
      <c r="R19" s="38"/>
      <c r="S19" s="39">
        <f>S14+S15+S16+S17+S18</f>
        <v>0.998</v>
      </c>
      <c r="T19" s="23"/>
      <c r="U19" s="23"/>
      <c r="V19" s="23"/>
      <c r="W19" s="23"/>
      <c r="X19" s="23"/>
      <c r="Y19" s="23"/>
      <c r="Z19" s="23"/>
    </row>
    <row r="20" spans="1:26" ht="15.6" x14ac:dyDescent="0.3">
      <c r="A20" s="23"/>
      <c r="B20" s="40"/>
      <c r="C20" s="41"/>
      <c r="D20" s="41"/>
      <c r="E20" s="41"/>
      <c r="F20" s="41"/>
      <c r="G20" s="41"/>
      <c r="H20" s="41"/>
      <c r="I20" s="41"/>
      <c r="J20" s="41"/>
      <c r="K20" s="41"/>
      <c r="L20" s="41"/>
      <c r="M20" s="41"/>
      <c r="N20" s="41"/>
      <c r="O20" s="41"/>
      <c r="P20" s="41"/>
      <c r="Q20" s="41"/>
      <c r="R20" s="41"/>
      <c r="S20" s="42"/>
      <c r="T20" s="23"/>
      <c r="U20" s="23"/>
      <c r="V20" s="23"/>
      <c r="W20" s="23"/>
      <c r="X20" s="23"/>
      <c r="Y20" s="23"/>
      <c r="Z20" s="23"/>
    </row>
    <row r="21" spans="1:26" ht="15.6" x14ac:dyDescent="0.3">
      <c r="A21" s="23"/>
      <c r="B21" s="131" t="s">
        <v>71</v>
      </c>
      <c r="C21" s="132"/>
      <c r="D21" s="132"/>
      <c r="E21" s="132"/>
      <c r="F21" s="132"/>
      <c r="G21" s="132"/>
      <c r="H21" s="132"/>
      <c r="I21" s="132"/>
      <c r="J21" s="132"/>
      <c r="K21" s="132"/>
      <c r="L21" s="132"/>
      <c r="M21" s="132"/>
      <c r="N21" s="132"/>
      <c r="O21" s="132"/>
      <c r="P21" s="132"/>
      <c r="Q21" s="132"/>
      <c r="R21" s="132"/>
      <c r="S21" s="133"/>
      <c r="T21" s="23"/>
      <c r="U21" s="23"/>
      <c r="V21" s="23"/>
      <c r="W21" s="23"/>
      <c r="X21" s="23"/>
      <c r="Y21" s="23"/>
      <c r="Z21" s="23"/>
    </row>
    <row r="22" spans="1:26" ht="15.6" x14ac:dyDescent="0.3">
      <c r="A22" s="23"/>
      <c r="B22" s="134" t="s">
        <v>72</v>
      </c>
      <c r="C22" s="92"/>
      <c r="D22" s="92"/>
      <c r="E22" s="92"/>
      <c r="F22" s="92"/>
      <c r="G22" s="92"/>
      <c r="H22" s="93"/>
      <c r="I22" s="135" t="s">
        <v>73</v>
      </c>
      <c r="J22" s="100"/>
      <c r="K22" s="100"/>
      <c r="L22" s="98"/>
      <c r="M22" s="136" t="s">
        <v>74</v>
      </c>
      <c r="N22" s="100"/>
      <c r="O22" s="100"/>
      <c r="P22" s="100"/>
      <c r="Q22" s="100"/>
      <c r="R22" s="100"/>
      <c r="S22" s="98"/>
      <c r="T22" s="23"/>
      <c r="U22" s="23"/>
      <c r="V22" s="23"/>
      <c r="W22" s="23"/>
      <c r="X22" s="23"/>
      <c r="Y22" s="23"/>
      <c r="Z22" s="23"/>
    </row>
    <row r="23" spans="1:26" ht="24" customHeight="1" x14ac:dyDescent="0.3">
      <c r="A23" s="23"/>
      <c r="B23" s="94"/>
      <c r="C23" s="95"/>
      <c r="D23" s="95"/>
      <c r="E23" s="95"/>
      <c r="F23" s="95"/>
      <c r="G23" s="95"/>
      <c r="H23" s="96"/>
      <c r="I23" s="43" t="s">
        <v>75</v>
      </c>
      <c r="J23" s="43" t="s">
        <v>76</v>
      </c>
      <c r="K23" s="43" t="s">
        <v>77</v>
      </c>
      <c r="L23" s="43" t="s">
        <v>37</v>
      </c>
      <c r="M23" s="44" t="s">
        <v>78</v>
      </c>
      <c r="N23" s="137" t="s">
        <v>79</v>
      </c>
      <c r="O23" s="100"/>
      <c r="P23" s="100"/>
      <c r="Q23" s="100"/>
      <c r="R23" s="100"/>
      <c r="S23" s="98"/>
      <c r="T23" s="23"/>
      <c r="U23" s="23"/>
      <c r="V23" s="23"/>
      <c r="W23" s="23"/>
      <c r="X23" s="23"/>
      <c r="Y23" s="23"/>
      <c r="Z23" s="23"/>
    </row>
    <row r="24" spans="1:26" ht="19.5" customHeight="1" x14ac:dyDescent="0.3">
      <c r="A24" s="23"/>
      <c r="B24" s="138" t="s">
        <v>80</v>
      </c>
      <c r="C24" s="100"/>
      <c r="D24" s="100"/>
      <c r="E24" s="100"/>
      <c r="F24" s="100"/>
      <c r="G24" s="100"/>
      <c r="H24" s="98"/>
      <c r="I24" s="45"/>
      <c r="J24" s="45"/>
      <c r="K24" s="45"/>
      <c r="L24" s="45">
        <f>S19</f>
        <v>0.998</v>
      </c>
      <c r="M24" s="46"/>
      <c r="N24" s="139"/>
      <c r="O24" s="100"/>
      <c r="P24" s="100"/>
      <c r="Q24" s="100"/>
      <c r="R24" s="100"/>
      <c r="S24" s="98"/>
      <c r="T24" s="23"/>
      <c r="U24" s="23"/>
      <c r="V24" s="23"/>
      <c r="W24" s="23"/>
      <c r="X24" s="23"/>
      <c r="Y24" s="23"/>
      <c r="Z24" s="23"/>
    </row>
    <row r="25" spans="1:26" ht="19.5" customHeight="1" x14ac:dyDescent="0.3">
      <c r="A25" s="23"/>
      <c r="B25" s="138" t="s">
        <v>81</v>
      </c>
      <c r="C25" s="100"/>
      <c r="D25" s="100"/>
      <c r="E25" s="100"/>
      <c r="F25" s="100"/>
      <c r="G25" s="100"/>
      <c r="H25" s="98"/>
      <c r="I25" s="142">
        <f>S19</f>
        <v>0.998</v>
      </c>
      <c r="J25" s="100"/>
      <c r="K25" s="100"/>
      <c r="L25" s="98"/>
      <c r="M25" s="46"/>
      <c r="N25" s="139"/>
      <c r="O25" s="100"/>
      <c r="P25" s="100"/>
      <c r="Q25" s="100"/>
      <c r="R25" s="100"/>
      <c r="S25" s="98"/>
      <c r="T25" s="23"/>
      <c r="U25" s="23"/>
      <c r="V25" s="23"/>
      <c r="W25" s="23"/>
      <c r="X25" s="23"/>
      <c r="Y25" s="23"/>
      <c r="Z25" s="23"/>
    </row>
    <row r="26" spans="1:26" ht="9.75" customHeight="1" x14ac:dyDescent="0.3">
      <c r="A26" s="23"/>
      <c r="B26" s="47"/>
      <c r="C26" s="48"/>
      <c r="D26" s="48"/>
      <c r="E26" s="48"/>
      <c r="F26" s="48"/>
      <c r="G26" s="48"/>
      <c r="H26" s="48"/>
      <c r="I26" s="48"/>
      <c r="J26" s="48"/>
      <c r="K26" s="48"/>
      <c r="L26" s="48"/>
      <c r="M26" s="48"/>
      <c r="N26" s="48"/>
      <c r="O26" s="48"/>
      <c r="P26" s="48"/>
      <c r="Q26" s="48"/>
      <c r="R26" s="48"/>
      <c r="S26" s="49"/>
      <c r="T26" s="23"/>
      <c r="U26" s="23"/>
      <c r="V26" s="23"/>
      <c r="W26" s="23"/>
      <c r="X26" s="23"/>
      <c r="Y26" s="23"/>
      <c r="Z26" s="23"/>
    </row>
    <row r="27" spans="1:26" ht="15.6" x14ac:dyDescent="0.3">
      <c r="A27" s="23"/>
      <c r="B27" s="143" t="s">
        <v>82</v>
      </c>
      <c r="C27" s="100"/>
      <c r="D27" s="100"/>
      <c r="E27" s="100"/>
      <c r="F27" s="100"/>
      <c r="G27" s="100"/>
      <c r="H27" s="100"/>
      <c r="I27" s="100"/>
      <c r="J27" s="100"/>
      <c r="K27" s="100"/>
      <c r="L27" s="100"/>
      <c r="M27" s="100"/>
      <c r="N27" s="100"/>
      <c r="O27" s="100"/>
      <c r="P27" s="100"/>
      <c r="Q27" s="100"/>
      <c r="R27" s="100"/>
      <c r="S27" s="98"/>
      <c r="T27" s="23"/>
      <c r="U27" s="23"/>
      <c r="V27" s="23"/>
      <c r="W27" s="23"/>
      <c r="X27" s="23"/>
      <c r="Y27" s="23"/>
      <c r="Z27" s="23"/>
    </row>
    <row r="28" spans="1:26" ht="15.6" x14ac:dyDescent="0.3">
      <c r="A28" s="23"/>
      <c r="B28" s="50" t="s">
        <v>83</v>
      </c>
      <c r="C28" s="140"/>
      <c r="D28" s="100"/>
      <c r="E28" s="100"/>
      <c r="F28" s="100"/>
      <c r="G28" s="100"/>
      <c r="H28" s="100"/>
      <c r="I28" s="100"/>
      <c r="J28" s="100"/>
      <c r="K28" s="100"/>
      <c r="L28" s="100"/>
      <c r="M28" s="100"/>
      <c r="N28" s="100"/>
      <c r="O28" s="100"/>
      <c r="P28" s="100"/>
      <c r="Q28" s="100"/>
      <c r="R28" s="100"/>
      <c r="S28" s="98"/>
      <c r="T28" s="23"/>
      <c r="U28" s="23"/>
      <c r="V28" s="23"/>
      <c r="W28" s="23"/>
      <c r="X28" s="23"/>
      <c r="Y28" s="23"/>
      <c r="Z28" s="23"/>
    </row>
    <row r="29" spans="1:26" ht="15.6" x14ac:dyDescent="0.3">
      <c r="A29" s="23"/>
      <c r="B29" s="51" t="s">
        <v>84</v>
      </c>
      <c r="C29" s="140"/>
      <c r="D29" s="100"/>
      <c r="E29" s="100"/>
      <c r="F29" s="100"/>
      <c r="G29" s="100"/>
      <c r="H29" s="100"/>
      <c r="I29" s="100"/>
      <c r="J29" s="100"/>
      <c r="K29" s="100"/>
      <c r="L29" s="100"/>
      <c r="M29" s="100"/>
      <c r="N29" s="100"/>
      <c r="O29" s="100"/>
      <c r="P29" s="100"/>
      <c r="Q29" s="100"/>
      <c r="R29" s="100"/>
      <c r="S29" s="98"/>
      <c r="T29" s="23"/>
      <c r="U29" s="23"/>
      <c r="V29" s="23"/>
      <c r="W29" s="23"/>
      <c r="X29" s="23"/>
      <c r="Y29" s="23"/>
      <c r="Z29" s="23"/>
    </row>
    <row r="30" spans="1:26" ht="15.6" x14ac:dyDescent="0.3">
      <c r="A30" s="23"/>
      <c r="B30" s="52" t="s">
        <v>85</v>
      </c>
      <c r="C30" s="140"/>
      <c r="D30" s="100"/>
      <c r="E30" s="100"/>
      <c r="F30" s="100"/>
      <c r="G30" s="100"/>
      <c r="H30" s="100"/>
      <c r="I30" s="100"/>
      <c r="J30" s="100"/>
      <c r="K30" s="100"/>
      <c r="L30" s="100"/>
      <c r="M30" s="100"/>
      <c r="N30" s="100"/>
      <c r="O30" s="100"/>
      <c r="P30" s="100"/>
      <c r="Q30" s="100"/>
      <c r="R30" s="100"/>
      <c r="S30" s="98"/>
      <c r="T30" s="23"/>
      <c r="U30" s="23"/>
      <c r="V30" s="23"/>
      <c r="W30" s="23"/>
      <c r="X30" s="23"/>
      <c r="Y30" s="23"/>
      <c r="Z30" s="23"/>
    </row>
    <row r="31" spans="1:26" ht="15.6" x14ac:dyDescent="0.3">
      <c r="A31" s="23"/>
      <c r="B31" s="51" t="s">
        <v>86</v>
      </c>
      <c r="C31" s="140" t="s">
        <v>100</v>
      </c>
      <c r="D31" s="100"/>
      <c r="E31" s="100"/>
      <c r="F31" s="100"/>
      <c r="G31" s="100"/>
      <c r="H31" s="100"/>
      <c r="I31" s="100"/>
      <c r="J31" s="100"/>
      <c r="K31" s="100"/>
      <c r="L31" s="100"/>
      <c r="M31" s="100"/>
      <c r="N31" s="100"/>
      <c r="O31" s="100"/>
      <c r="P31" s="100"/>
      <c r="Q31" s="100"/>
      <c r="R31" s="100"/>
      <c r="S31" s="98"/>
      <c r="T31" s="23"/>
      <c r="U31" s="23"/>
      <c r="V31" s="23"/>
      <c r="W31" s="23"/>
      <c r="X31" s="23"/>
      <c r="Y31" s="23"/>
      <c r="Z31" s="23"/>
    </row>
    <row r="32" spans="1:26" ht="15.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6" x14ac:dyDescent="0.3">
      <c r="A33" s="23"/>
      <c r="B33" s="141" t="s">
        <v>88</v>
      </c>
      <c r="C33" s="98"/>
      <c r="D33" s="53"/>
      <c r="E33" s="53"/>
      <c r="F33" s="23"/>
      <c r="G33" s="23"/>
      <c r="H33" s="23"/>
      <c r="I33" s="23"/>
      <c r="J33" s="23"/>
      <c r="K33" s="23"/>
      <c r="L33" s="23"/>
      <c r="M33" s="23"/>
      <c r="N33" s="23"/>
      <c r="O33" s="23"/>
      <c r="P33" s="23"/>
      <c r="Q33" s="23"/>
      <c r="R33" s="23"/>
      <c r="S33" s="23"/>
      <c r="T33" s="23"/>
      <c r="U33" s="23"/>
      <c r="V33" s="23"/>
      <c r="W33" s="23"/>
      <c r="X33" s="23"/>
      <c r="Y33" s="23"/>
      <c r="Z33" s="23"/>
    </row>
    <row r="34" spans="1:26" ht="33.75" customHeight="1" x14ac:dyDescent="0.3">
      <c r="A34" s="23"/>
      <c r="B34" s="54" t="s">
        <v>89</v>
      </c>
      <c r="C34" s="55" t="s">
        <v>90</v>
      </c>
      <c r="D34" s="56"/>
      <c r="E34" s="56"/>
      <c r="F34" s="23"/>
      <c r="G34" s="23"/>
      <c r="H34" s="23"/>
      <c r="I34" s="23"/>
      <c r="J34" s="23"/>
      <c r="K34" s="23"/>
      <c r="L34" s="23"/>
      <c r="M34" s="23"/>
      <c r="N34" s="23"/>
      <c r="O34" s="23"/>
      <c r="P34" s="23"/>
      <c r="Q34" s="23"/>
      <c r="R34" s="23"/>
      <c r="S34" s="23"/>
      <c r="T34" s="23"/>
      <c r="U34" s="23"/>
      <c r="V34" s="23"/>
      <c r="W34" s="23"/>
      <c r="X34" s="23"/>
      <c r="Y34" s="23"/>
      <c r="Z34" s="23"/>
    </row>
    <row r="35" spans="1:26" ht="15.6" x14ac:dyDescent="0.3">
      <c r="A35" s="23"/>
      <c r="B35" s="57" t="s">
        <v>91</v>
      </c>
      <c r="C35" s="58" t="s">
        <v>92</v>
      </c>
      <c r="D35" s="59"/>
      <c r="E35" s="59"/>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3">
      <c r="A36" s="23"/>
      <c r="B36" s="60" t="s">
        <v>93</v>
      </c>
      <c r="C36" s="61" t="s">
        <v>94</v>
      </c>
      <c r="D36" s="62"/>
      <c r="E36" s="62"/>
      <c r="F36" s="23"/>
      <c r="G36" s="23"/>
      <c r="H36" s="23"/>
      <c r="I36" s="23"/>
      <c r="J36" s="23"/>
      <c r="K36" s="23"/>
      <c r="L36" s="23"/>
      <c r="M36" s="23"/>
      <c r="N36" s="23"/>
      <c r="O36" s="23"/>
      <c r="P36" s="23"/>
      <c r="Q36" s="23"/>
      <c r="R36" s="23"/>
      <c r="S36" s="23"/>
      <c r="T36" s="23"/>
      <c r="U36" s="23"/>
      <c r="V36" s="23"/>
      <c r="W36" s="23"/>
      <c r="X36" s="23"/>
      <c r="Y36" s="23"/>
      <c r="Z36" s="23"/>
    </row>
    <row r="37" spans="1:26" ht="18" customHeight="1" x14ac:dyDescent="0.3">
      <c r="A37" s="23"/>
      <c r="B37" s="63" t="s">
        <v>95</v>
      </c>
      <c r="C37" s="61" t="s">
        <v>96</v>
      </c>
      <c r="D37" s="62"/>
      <c r="E37" s="62"/>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3">
      <c r="A38" s="23"/>
      <c r="B38" s="64" t="s">
        <v>97</v>
      </c>
      <c r="C38" s="65" t="s">
        <v>98</v>
      </c>
      <c r="D38" s="66"/>
      <c r="E38" s="66"/>
      <c r="F38" s="23"/>
      <c r="G38" s="23"/>
      <c r="H38" s="23"/>
      <c r="I38" s="23"/>
      <c r="J38" s="23"/>
      <c r="K38" s="23"/>
      <c r="L38" s="23"/>
      <c r="M38" s="23"/>
      <c r="N38" s="23"/>
      <c r="O38" s="23"/>
      <c r="P38" s="23"/>
      <c r="Q38" s="23"/>
      <c r="R38" s="23"/>
      <c r="S38" s="23"/>
      <c r="T38" s="23"/>
      <c r="U38" s="23"/>
      <c r="V38" s="23"/>
      <c r="W38" s="23"/>
      <c r="X38" s="23"/>
      <c r="Y38" s="23"/>
      <c r="Z38" s="23"/>
    </row>
    <row r="39" spans="1:26" ht="15.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6"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6"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6"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6"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6"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6"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6"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6"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6"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6"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6"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6"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6"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6"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6"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6"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6"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6"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6"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6"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6"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6"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6"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6"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6"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6"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6"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6"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6"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6"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6"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6"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6"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6"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6"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6"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6"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6"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6"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6"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6"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6"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6"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6"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6"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6"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6"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6"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6"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6"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6"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6"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6"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6"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6"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6"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6"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6"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6"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6"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6"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6"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6"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6"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6"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6"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6"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6"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6"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6"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6"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6"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6"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6"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6"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6"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6"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6"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6"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6"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6"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6"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6"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6"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6"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6"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6"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6"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6"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6"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6"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6"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6"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6"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6"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6"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6"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6"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6"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6"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6"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6"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6"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6"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6"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6"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6"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6"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6"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6"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6"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6"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6"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6"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6"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6"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6"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6"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6"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6"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6"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6"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6"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6"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6"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6"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6"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6"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6"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6"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6"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6"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6"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6"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6"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6"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6"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6"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6"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6"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6"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6"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6"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6"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6"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6"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6"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6"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6"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6"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6"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6"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6"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6"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6"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6"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6"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6"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6"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6"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6"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6"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6"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6"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6"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6"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6"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6"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6"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6"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6"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6"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6"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6"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6"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6"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6"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6"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6"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6"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6"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6"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6"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6"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6"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6"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6"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6"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6"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6"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6"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6"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6"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6"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6"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6"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6"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6"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6"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6"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6"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6"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6"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6"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6"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6"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6"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6"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6"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6"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6"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6"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6"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6"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6"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6"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6"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6"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6"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6"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6"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6"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6"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6"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6"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6"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6"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6"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6"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6"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6"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6"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6"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6"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6"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6"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6"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6"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6"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6"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6"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6"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6"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6"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6"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6"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6"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6"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6"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6"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6"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6"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6"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6"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6"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6"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6"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6"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6"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6"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6"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6"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6"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6"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6"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6"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6"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6"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6"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6"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6"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6"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6"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6"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6"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6"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6"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6"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6"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6"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6"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6"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6"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6"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6"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6"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6"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6"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6"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6"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6"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6"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6"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6"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6"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6"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6"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6"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6"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6"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6"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6"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6"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6"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6"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6"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6"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6"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6"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6"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6"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6"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6"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6"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6"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6"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6"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6"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6"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6"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6"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6"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6"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6"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6"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6"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6"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6"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6"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6"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6"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6"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6"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6"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6"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6"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6"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6"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6"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6"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6"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6"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6"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6"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6"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6"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6"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6"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6"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6"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6"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6"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6"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6"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6"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6"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6"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6"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6"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6"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6"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6"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6"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6"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6"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6"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6"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6"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6"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6"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6"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6"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6"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6"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6"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6"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6"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6"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6"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6"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6"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6"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6"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6"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6"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6"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6"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6"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6"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6"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6"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6"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6"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6"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6"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6"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6"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6"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6"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6"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6"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6"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6"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6"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6"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6"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6"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6"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6"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6"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6"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6"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6"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6"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6"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6"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6"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6"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6"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6"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6"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6"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6"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6"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6"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6"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6"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6"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6"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6"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6"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6"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6"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6"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6"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6"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6"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6"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6"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6"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6"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6"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6"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6"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6"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6"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6"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6"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6"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6"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6"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6"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6"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6"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6"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6"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6"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6"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6"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6"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6"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6"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6"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6"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6"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6"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6"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6"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6"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6"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6"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6"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6"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6"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6"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6"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6"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6"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6"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6"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6"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6"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6"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6"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6"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6"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6"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6"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6"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6"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6"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6"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6"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6"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6"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6"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6"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6"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6"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6"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6"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6"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6"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6"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6"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6"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6"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6"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6"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6"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6"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6"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6"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6"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6"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6"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6"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6"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6"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6"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6"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6"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6"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6"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6"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6"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6"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6"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6"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6"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6"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6"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6"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6"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6"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6"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6"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6"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6"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6"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6"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6"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6"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6"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6"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6"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6"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6"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6"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6"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6"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6"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6"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6"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6"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6"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6"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6"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6"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6"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6"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6"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6"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6"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6"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6"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6"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6"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6"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6"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6"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6"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6"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6"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6"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6"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6"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6"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6"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6"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6"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6"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6"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6"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6"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6"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6"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6"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6"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6"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6"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6"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6"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6"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6"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6"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6"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6"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6"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6"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6"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6"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6"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6"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6"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6"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6"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6"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6"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6"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6"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6"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6"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6"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6"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6"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6"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6"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6"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6"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6"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6"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6"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6"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6"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6"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6"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6"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6"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6"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6"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6"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6"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6"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6"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6"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6"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6"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6"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6"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37">
    <mergeCell ref="B24:H24"/>
    <mergeCell ref="N24:S24"/>
    <mergeCell ref="C31:S31"/>
    <mergeCell ref="B33:C33"/>
    <mergeCell ref="B25:H25"/>
    <mergeCell ref="I25:L25"/>
    <mergeCell ref="N25:S25"/>
    <mergeCell ref="B27:S27"/>
    <mergeCell ref="C28:S28"/>
    <mergeCell ref="C29:S29"/>
    <mergeCell ref="C30:S30"/>
    <mergeCell ref="B21:S21"/>
    <mergeCell ref="B22:H23"/>
    <mergeCell ref="I22:L22"/>
    <mergeCell ref="M22:S22"/>
    <mergeCell ref="N23:S23"/>
    <mergeCell ref="C16:D16"/>
    <mergeCell ref="C17:D17"/>
    <mergeCell ref="C18:D18"/>
    <mergeCell ref="B19:D19"/>
    <mergeCell ref="C8:K8"/>
    <mergeCell ref="C9:S9"/>
    <mergeCell ref="B10:S10"/>
    <mergeCell ref="B11:S11"/>
    <mergeCell ref="B12:B13"/>
    <mergeCell ref="E12:E13"/>
    <mergeCell ref="F12:S12"/>
    <mergeCell ref="L8:M8"/>
    <mergeCell ref="N8:S8"/>
    <mergeCell ref="C12:D13"/>
    <mergeCell ref="C14:D14"/>
    <mergeCell ref="C15:D15"/>
    <mergeCell ref="B2:B4"/>
    <mergeCell ref="C2:S4"/>
    <mergeCell ref="B5:S5"/>
    <mergeCell ref="C6:S6"/>
    <mergeCell ref="C7:S7"/>
  </mergeCells>
  <conditionalFormatting sqref="I24:L25">
    <cfRule type="containsBlanks" dxfId="23" priority="1" stopIfTrue="1">
      <formula>LEN(TRIM(I24))=0</formula>
    </cfRule>
  </conditionalFormatting>
  <conditionalFormatting sqref="I24:L25">
    <cfRule type="cellIs" dxfId="22" priority="2" operator="greaterThan">
      <formula>0.8</formula>
    </cfRule>
  </conditionalFormatting>
  <conditionalFormatting sqref="I24:L25">
    <cfRule type="cellIs" dxfId="21" priority="3" operator="between">
      <formula>0.65</formula>
      <formula>0.8</formula>
    </cfRule>
  </conditionalFormatting>
  <conditionalFormatting sqref="I24:L25">
    <cfRule type="cellIs" dxfId="20" priority="4" operator="lessThan">
      <formula>0.65</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Fuente!$A$20:$A$30</xm:f>
          </x14:formula1>
          <xm:sqref>C7</xm:sqref>
        </x14:dataValidation>
        <x14:dataValidation type="list" allowBlank="1" showErrorMessage="1" xr:uid="{00000000-0002-0000-0300-000001000000}">
          <x14:formula1>
            <xm:f>Fuente!$A$34:$A$38</xm:f>
          </x14:formula1>
          <xm:sqref>C8</xm:sqref>
        </x14:dataValidation>
        <x14:dataValidation type="list" allowBlank="1" showErrorMessage="1" xr:uid="{00000000-0002-0000-0300-000002000000}">
          <x14:formula1>
            <xm:f>Fuente!$B$34:$B$36</xm:f>
          </x14:formula1>
          <xm:sqref>M24:M25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1.1796875" defaultRowHeight="15" customHeight="1" x14ac:dyDescent="0.25"/>
  <cols>
    <col min="1" max="1" width="3.453125" customWidth="1"/>
    <col min="2" max="2" width="37" customWidth="1"/>
    <col min="3" max="3" width="23.54296875" customWidth="1"/>
    <col min="4" max="4" width="16.54296875" customWidth="1"/>
    <col min="5" max="5" width="8" customWidth="1"/>
    <col min="6" max="17" width="12.90625" customWidth="1"/>
    <col min="18" max="18" width="15.08984375" customWidth="1"/>
    <col min="19" max="19" width="12.90625" customWidth="1"/>
    <col min="20" max="26" width="14.453125" customWidth="1"/>
  </cols>
  <sheetData>
    <row r="1" spans="1:26" ht="13.5"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5.6" x14ac:dyDescent="0.3">
      <c r="A2" s="23"/>
      <c r="B2" s="115"/>
      <c r="C2" s="116" t="s">
        <v>33</v>
      </c>
      <c r="D2" s="92"/>
      <c r="E2" s="92"/>
      <c r="F2" s="92"/>
      <c r="G2" s="92"/>
      <c r="H2" s="92"/>
      <c r="I2" s="92"/>
      <c r="J2" s="92"/>
      <c r="K2" s="92"/>
      <c r="L2" s="92"/>
      <c r="M2" s="92"/>
      <c r="N2" s="92"/>
      <c r="O2" s="92"/>
      <c r="P2" s="92"/>
      <c r="Q2" s="92"/>
      <c r="R2" s="92"/>
      <c r="S2" s="93"/>
      <c r="T2" s="23"/>
      <c r="U2" s="23"/>
      <c r="V2" s="23"/>
      <c r="W2" s="23"/>
      <c r="X2" s="23"/>
      <c r="Y2" s="23"/>
      <c r="Z2" s="23"/>
    </row>
    <row r="3" spans="1:26" ht="20.25" customHeight="1" x14ac:dyDescent="0.3">
      <c r="A3" s="23"/>
      <c r="B3" s="105"/>
      <c r="C3" s="107"/>
      <c r="D3" s="108"/>
      <c r="E3" s="108"/>
      <c r="F3" s="108"/>
      <c r="G3" s="108"/>
      <c r="H3" s="108"/>
      <c r="I3" s="108"/>
      <c r="J3" s="108"/>
      <c r="K3" s="108"/>
      <c r="L3" s="108"/>
      <c r="M3" s="108"/>
      <c r="N3" s="108"/>
      <c r="O3" s="108"/>
      <c r="P3" s="108"/>
      <c r="Q3" s="108"/>
      <c r="R3" s="108"/>
      <c r="S3" s="109"/>
      <c r="T3" s="23"/>
      <c r="U3" s="23"/>
      <c r="V3" s="23"/>
      <c r="W3" s="23"/>
      <c r="X3" s="23"/>
      <c r="Y3" s="23"/>
      <c r="Z3" s="23"/>
    </row>
    <row r="4" spans="1:26" ht="52.5" customHeight="1" x14ac:dyDescent="0.3">
      <c r="A4" s="23"/>
      <c r="B4" s="89"/>
      <c r="C4" s="107"/>
      <c r="D4" s="108"/>
      <c r="E4" s="108"/>
      <c r="F4" s="108"/>
      <c r="G4" s="108"/>
      <c r="H4" s="108"/>
      <c r="I4" s="108"/>
      <c r="J4" s="108"/>
      <c r="K4" s="108"/>
      <c r="L4" s="108"/>
      <c r="M4" s="108"/>
      <c r="N4" s="108"/>
      <c r="O4" s="108"/>
      <c r="P4" s="108"/>
      <c r="Q4" s="108"/>
      <c r="R4" s="108"/>
      <c r="S4" s="109"/>
      <c r="T4" s="23"/>
      <c r="U4" s="23"/>
      <c r="V4" s="23"/>
      <c r="W4" s="23"/>
      <c r="X4" s="23"/>
      <c r="Y4" s="23"/>
      <c r="Z4" s="23"/>
    </row>
    <row r="5" spans="1:26" ht="15.6" x14ac:dyDescent="0.3">
      <c r="A5" s="23"/>
      <c r="B5" s="117"/>
      <c r="C5" s="92"/>
      <c r="D5" s="92"/>
      <c r="E5" s="92"/>
      <c r="F5" s="92"/>
      <c r="G5" s="92"/>
      <c r="H5" s="92"/>
      <c r="I5" s="92"/>
      <c r="J5" s="92"/>
      <c r="K5" s="92"/>
      <c r="L5" s="92"/>
      <c r="M5" s="92"/>
      <c r="N5" s="92"/>
      <c r="O5" s="92"/>
      <c r="P5" s="92"/>
      <c r="Q5" s="92"/>
      <c r="R5" s="92"/>
      <c r="S5" s="93"/>
      <c r="T5" s="23"/>
      <c r="U5" s="23"/>
      <c r="V5" s="23"/>
      <c r="W5" s="23"/>
      <c r="X5" s="23"/>
      <c r="Y5" s="23"/>
      <c r="Z5" s="23"/>
    </row>
    <row r="6" spans="1:26" ht="15.6" x14ac:dyDescent="0.3">
      <c r="A6" s="23"/>
      <c r="B6" s="24" t="s">
        <v>34</v>
      </c>
      <c r="C6" s="118" t="str">
        <f>IFERROR('1. Hoja de Vida'!C10,"")</f>
        <v>Efectividad de los equipos de la Subdirección de Gestión de Destino en el cumplimiento de las actividades misionales, administrativas y contractuales</v>
      </c>
      <c r="D6" s="100"/>
      <c r="E6" s="100"/>
      <c r="F6" s="100"/>
      <c r="G6" s="100"/>
      <c r="H6" s="100"/>
      <c r="I6" s="100"/>
      <c r="J6" s="100"/>
      <c r="K6" s="100"/>
      <c r="L6" s="100"/>
      <c r="M6" s="100"/>
      <c r="N6" s="100"/>
      <c r="O6" s="100"/>
      <c r="P6" s="100"/>
      <c r="Q6" s="100"/>
      <c r="R6" s="100"/>
      <c r="S6" s="98"/>
      <c r="T6" s="23"/>
      <c r="U6" s="23"/>
      <c r="V6" s="23"/>
      <c r="W6" s="23"/>
      <c r="X6" s="23"/>
      <c r="Y6" s="23"/>
      <c r="Z6" s="23"/>
    </row>
    <row r="7" spans="1:26" ht="19.5" customHeight="1" x14ac:dyDescent="0.3">
      <c r="A7" s="23"/>
      <c r="B7" s="25" t="s">
        <v>35</v>
      </c>
      <c r="C7" s="111" t="s">
        <v>26</v>
      </c>
      <c r="D7" s="100"/>
      <c r="E7" s="100"/>
      <c r="F7" s="100"/>
      <c r="G7" s="100"/>
      <c r="H7" s="100"/>
      <c r="I7" s="100"/>
      <c r="J7" s="100"/>
      <c r="K7" s="100"/>
      <c r="L7" s="100"/>
      <c r="M7" s="100"/>
      <c r="N7" s="100"/>
      <c r="O7" s="100"/>
      <c r="P7" s="100"/>
      <c r="Q7" s="100"/>
      <c r="R7" s="100"/>
      <c r="S7" s="98"/>
      <c r="T7" s="23"/>
      <c r="U7" s="23"/>
      <c r="V7" s="23"/>
      <c r="W7" s="23"/>
      <c r="X7" s="23"/>
      <c r="Y7" s="23"/>
      <c r="Z7" s="23"/>
    </row>
    <row r="8" spans="1:26" ht="15.75" customHeight="1" x14ac:dyDescent="0.3">
      <c r="A8" s="23"/>
      <c r="B8" s="25" t="s">
        <v>36</v>
      </c>
      <c r="C8" s="125" t="s">
        <v>37</v>
      </c>
      <c r="D8" s="100"/>
      <c r="E8" s="100"/>
      <c r="F8" s="100"/>
      <c r="G8" s="100"/>
      <c r="H8" s="100"/>
      <c r="I8" s="100"/>
      <c r="J8" s="100"/>
      <c r="K8" s="98"/>
      <c r="L8" s="119" t="s">
        <v>38</v>
      </c>
      <c r="M8" s="120"/>
      <c r="N8" s="121">
        <v>44561</v>
      </c>
      <c r="O8" s="100"/>
      <c r="P8" s="100"/>
      <c r="Q8" s="100"/>
      <c r="R8" s="100"/>
      <c r="S8" s="98"/>
      <c r="T8" s="23"/>
      <c r="U8" s="23"/>
      <c r="V8" s="23"/>
      <c r="W8" s="23"/>
      <c r="X8" s="23"/>
      <c r="Y8" s="23"/>
      <c r="Z8" s="23"/>
    </row>
    <row r="9" spans="1:26" ht="15.6" x14ac:dyDescent="0.3">
      <c r="A9" s="23"/>
      <c r="B9" s="25" t="s">
        <v>39</v>
      </c>
      <c r="C9" s="118" t="s">
        <v>40</v>
      </c>
      <c r="D9" s="100"/>
      <c r="E9" s="100"/>
      <c r="F9" s="100"/>
      <c r="G9" s="100"/>
      <c r="H9" s="100"/>
      <c r="I9" s="100"/>
      <c r="J9" s="100"/>
      <c r="K9" s="100"/>
      <c r="L9" s="100"/>
      <c r="M9" s="100"/>
      <c r="N9" s="100"/>
      <c r="O9" s="100"/>
      <c r="P9" s="100"/>
      <c r="Q9" s="100"/>
      <c r="R9" s="100"/>
      <c r="S9" s="98"/>
      <c r="T9" s="23"/>
      <c r="U9" s="23"/>
      <c r="V9" s="23"/>
      <c r="W9" s="23"/>
      <c r="X9" s="23"/>
      <c r="Y9" s="23"/>
      <c r="Z9" s="23"/>
    </row>
    <row r="10" spans="1:26" ht="6.75" customHeight="1" x14ac:dyDescent="0.3">
      <c r="A10" s="23"/>
      <c r="B10" s="111"/>
      <c r="C10" s="100"/>
      <c r="D10" s="100"/>
      <c r="E10" s="100"/>
      <c r="F10" s="100"/>
      <c r="G10" s="100"/>
      <c r="H10" s="100"/>
      <c r="I10" s="100"/>
      <c r="J10" s="100"/>
      <c r="K10" s="100"/>
      <c r="L10" s="100"/>
      <c r="M10" s="100"/>
      <c r="N10" s="100"/>
      <c r="O10" s="100"/>
      <c r="P10" s="100"/>
      <c r="Q10" s="100"/>
      <c r="R10" s="100"/>
      <c r="S10" s="98"/>
      <c r="T10" s="23"/>
      <c r="U10" s="23"/>
      <c r="V10" s="23"/>
      <c r="W10" s="23"/>
      <c r="X10" s="23"/>
      <c r="Y10" s="23"/>
      <c r="Z10" s="23"/>
    </row>
    <row r="11" spans="1:26" ht="15.6" x14ac:dyDescent="0.3">
      <c r="A11" s="23"/>
      <c r="B11" s="126" t="s">
        <v>41</v>
      </c>
      <c r="C11" s="127"/>
      <c r="D11" s="127"/>
      <c r="E11" s="127"/>
      <c r="F11" s="127"/>
      <c r="G11" s="127"/>
      <c r="H11" s="127"/>
      <c r="I11" s="127"/>
      <c r="J11" s="127"/>
      <c r="K11" s="127"/>
      <c r="L11" s="127"/>
      <c r="M11" s="127"/>
      <c r="N11" s="127"/>
      <c r="O11" s="127"/>
      <c r="P11" s="127"/>
      <c r="Q11" s="127"/>
      <c r="R11" s="127"/>
      <c r="S11" s="120"/>
      <c r="T11" s="23"/>
      <c r="U11" s="23"/>
      <c r="V11" s="23"/>
      <c r="W11" s="23"/>
      <c r="X11" s="23"/>
      <c r="Y11" s="23"/>
      <c r="Z11" s="23"/>
    </row>
    <row r="12" spans="1:26" ht="15.75" customHeight="1" x14ac:dyDescent="0.3">
      <c r="A12" s="23"/>
      <c r="B12" s="128" t="s">
        <v>42</v>
      </c>
      <c r="C12" s="122" t="s">
        <v>43</v>
      </c>
      <c r="D12" s="93"/>
      <c r="E12" s="129" t="s">
        <v>44</v>
      </c>
      <c r="F12" s="130" t="s">
        <v>45</v>
      </c>
      <c r="G12" s="100"/>
      <c r="H12" s="100"/>
      <c r="I12" s="100"/>
      <c r="J12" s="100"/>
      <c r="K12" s="100"/>
      <c r="L12" s="100"/>
      <c r="M12" s="100"/>
      <c r="N12" s="100"/>
      <c r="O12" s="100"/>
      <c r="P12" s="100"/>
      <c r="Q12" s="100"/>
      <c r="R12" s="100"/>
      <c r="S12" s="98"/>
      <c r="T12" s="23"/>
      <c r="U12" s="23"/>
      <c r="V12" s="23"/>
      <c r="W12" s="23"/>
      <c r="X12" s="23"/>
      <c r="Y12" s="23"/>
      <c r="Z12" s="23"/>
    </row>
    <row r="13" spans="1:26" ht="31.2" x14ac:dyDescent="0.3">
      <c r="A13" s="23"/>
      <c r="B13" s="114"/>
      <c r="C13" s="94"/>
      <c r="D13" s="96"/>
      <c r="E13" s="89"/>
      <c r="F13" s="26" t="s">
        <v>46</v>
      </c>
      <c r="G13" s="27" t="s">
        <v>47</v>
      </c>
      <c r="H13" s="27" t="s">
        <v>48</v>
      </c>
      <c r="I13" s="27" t="s">
        <v>49</v>
      </c>
      <c r="J13" s="27" t="s">
        <v>50</v>
      </c>
      <c r="K13" s="27" t="s">
        <v>51</v>
      </c>
      <c r="L13" s="27" t="s">
        <v>52</v>
      </c>
      <c r="M13" s="27" t="s">
        <v>53</v>
      </c>
      <c r="N13" s="27" t="s">
        <v>54</v>
      </c>
      <c r="O13" s="27" t="s">
        <v>55</v>
      </c>
      <c r="P13" s="27" t="s">
        <v>56</v>
      </c>
      <c r="Q13" s="28" t="s">
        <v>57</v>
      </c>
      <c r="R13" s="28" t="s">
        <v>58</v>
      </c>
      <c r="S13" s="28" t="s">
        <v>59</v>
      </c>
      <c r="T13" s="23"/>
      <c r="U13" s="23"/>
      <c r="V13" s="23"/>
      <c r="W13" s="23"/>
      <c r="X13" s="23"/>
      <c r="Y13" s="23"/>
      <c r="Z13" s="23"/>
    </row>
    <row r="14" spans="1:26" ht="49.5" customHeight="1" x14ac:dyDescent="0.3">
      <c r="A14" s="23"/>
      <c r="B14" s="29" t="s">
        <v>60</v>
      </c>
      <c r="C14" s="123" t="s">
        <v>61</v>
      </c>
      <c r="D14" s="98"/>
      <c r="E14" s="30">
        <v>0.2</v>
      </c>
      <c r="F14" s="31"/>
      <c r="G14" s="31"/>
      <c r="H14" s="31"/>
      <c r="I14" s="31"/>
      <c r="J14" s="31"/>
      <c r="K14" s="31"/>
      <c r="L14" s="31"/>
      <c r="M14" s="31"/>
      <c r="N14" s="31"/>
      <c r="O14" s="31"/>
      <c r="P14" s="33">
        <v>0</v>
      </c>
      <c r="Q14" s="33">
        <v>0.93</v>
      </c>
      <c r="R14" s="34">
        <f>MAX(F14:Q14)</f>
        <v>0.93</v>
      </c>
      <c r="S14" s="35">
        <f t="shared" ref="S14:S18" si="0">R14*(E14/$E$19)</f>
        <v>0.18600000000000003</v>
      </c>
      <c r="T14" s="23"/>
      <c r="U14" s="23"/>
      <c r="V14" s="23"/>
      <c r="W14" s="23"/>
      <c r="X14" s="23"/>
      <c r="Y14" s="23"/>
      <c r="Z14" s="23"/>
    </row>
    <row r="15" spans="1:26" ht="49.5" customHeight="1" x14ac:dyDescent="0.3">
      <c r="A15" s="23"/>
      <c r="B15" s="29" t="s">
        <v>62</v>
      </c>
      <c r="C15" s="123" t="s">
        <v>63</v>
      </c>
      <c r="D15" s="98"/>
      <c r="E15" s="30">
        <v>0.2</v>
      </c>
      <c r="F15" s="31"/>
      <c r="G15" s="31"/>
      <c r="H15" s="31"/>
      <c r="I15" s="31"/>
      <c r="J15" s="31"/>
      <c r="K15" s="31"/>
      <c r="L15" s="31"/>
      <c r="M15" s="31"/>
      <c r="N15" s="31"/>
      <c r="O15" s="31"/>
      <c r="P15" s="33">
        <v>1</v>
      </c>
      <c r="Q15" s="33">
        <v>0.9</v>
      </c>
      <c r="R15" s="34">
        <f>AVERAGE(F15:Q15)</f>
        <v>0.95</v>
      </c>
      <c r="S15" s="35">
        <f t="shared" si="0"/>
        <v>0.19</v>
      </c>
      <c r="T15" s="23"/>
      <c r="U15" s="23"/>
      <c r="V15" s="23"/>
      <c r="W15" s="23"/>
      <c r="X15" s="23"/>
      <c r="Y15" s="23"/>
      <c r="Z15" s="23"/>
    </row>
    <row r="16" spans="1:26" ht="82.5" customHeight="1" x14ac:dyDescent="0.3">
      <c r="A16" s="23"/>
      <c r="B16" s="29" t="s">
        <v>64</v>
      </c>
      <c r="C16" s="123" t="s">
        <v>65</v>
      </c>
      <c r="D16" s="98"/>
      <c r="E16" s="30">
        <v>0.1</v>
      </c>
      <c r="F16" s="31"/>
      <c r="G16" s="31"/>
      <c r="H16" s="31"/>
      <c r="I16" s="31"/>
      <c r="J16" s="31"/>
      <c r="K16" s="31"/>
      <c r="L16" s="31"/>
      <c r="M16" s="31"/>
      <c r="N16" s="31"/>
      <c r="O16" s="31"/>
      <c r="P16" s="33">
        <v>0.83</v>
      </c>
      <c r="Q16" s="33">
        <v>0.98</v>
      </c>
      <c r="R16" s="34">
        <f>MAX(F16:Q16)</f>
        <v>0.98</v>
      </c>
      <c r="S16" s="35">
        <f t="shared" si="0"/>
        <v>9.8000000000000004E-2</v>
      </c>
      <c r="T16" s="23"/>
      <c r="U16" s="23"/>
      <c r="V16" s="23"/>
      <c r="W16" s="23"/>
      <c r="X16" s="23"/>
      <c r="Y16" s="23"/>
      <c r="Z16" s="23"/>
    </row>
    <row r="17" spans="1:26" ht="39" customHeight="1" x14ac:dyDescent="0.3">
      <c r="A17" s="23"/>
      <c r="B17" s="29" t="s">
        <v>66</v>
      </c>
      <c r="C17" s="123" t="s">
        <v>67</v>
      </c>
      <c r="D17" s="98"/>
      <c r="E17" s="30">
        <v>0.25</v>
      </c>
      <c r="F17" s="31"/>
      <c r="G17" s="31"/>
      <c r="H17" s="31"/>
      <c r="I17" s="31"/>
      <c r="J17" s="31"/>
      <c r="K17" s="31"/>
      <c r="L17" s="31"/>
      <c r="M17" s="31"/>
      <c r="N17" s="31"/>
      <c r="O17" s="31"/>
      <c r="P17" s="36" t="s">
        <v>17</v>
      </c>
      <c r="Q17" s="33">
        <v>0.75</v>
      </c>
      <c r="R17" s="34">
        <f>SUM(F17:Q17)</f>
        <v>0.75</v>
      </c>
      <c r="S17" s="35">
        <f t="shared" si="0"/>
        <v>0.1875</v>
      </c>
      <c r="T17" s="23"/>
      <c r="U17" s="23"/>
      <c r="V17" s="23"/>
      <c r="W17" s="23"/>
      <c r="X17" s="23"/>
      <c r="Y17" s="23"/>
      <c r="Z17" s="23"/>
    </row>
    <row r="18" spans="1:26" ht="45.75" customHeight="1" x14ac:dyDescent="0.3">
      <c r="A18" s="23"/>
      <c r="B18" s="29" t="s">
        <v>68</v>
      </c>
      <c r="C18" s="123" t="s">
        <v>69</v>
      </c>
      <c r="D18" s="98"/>
      <c r="E18" s="30">
        <v>0.25</v>
      </c>
      <c r="F18" s="31"/>
      <c r="G18" s="31"/>
      <c r="H18" s="31"/>
      <c r="I18" s="31"/>
      <c r="J18" s="31"/>
      <c r="K18" s="31"/>
      <c r="L18" s="31"/>
      <c r="M18" s="31"/>
      <c r="N18" s="31"/>
      <c r="O18" s="31"/>
      <c r="P18" s="36" t="s">
        <v>17</v>
      </c>
      <c r="Q18" s="33">
        <v>1</v>
      </c>
      <c r="R18" s="34">
        <f>AVERAGE(F18:Q18)</f>
        <v>1</v>
      </c>
      <c r="S18" s="35">
        <f t="shared" si="0"/>
        <v>0.25</v>
      </c>
      <c r="T18" s="23"/>
      <c r="U18" s="23"/>
      <c r="V18" s="23"/>
      <c r="W18" s="23"/>
      <c r="X18" s="23"/>
      <c r="Y18" s="23"/>
      <c r="Z18" s="23"/>
    </row>
    <row r="19" spans="1:26" ht="15.6" x14ac:dyDescent="0.3">
      <c r="A19" s="23"/>
      <c r="B19" s="124" t="s">
        <v>70</v>
      </c>
      <c r="C19" s="100"/>
      <c r="D19" s="98"/>
      <c r="E19" s="37">
        <f>SUM(E14:E18)</f>
        <v>1</v>
      </c>
      <c r="F19" s="31"/>
      <c r="G19" s="34"/>
      <c r="H19" s="34"/>
      <c r="I19" s="34"/>
      <c r="J19" s="34"/>
      <c r="K19" s="34"/>
      <c r="L19" s="34"/>
      <c r="M19" s="34"/>
      <c r="N19" s="34"/>
      <c r="O19" s="34"/>
      <c r="P19" s="34"/>
      <c r="Q19" s="38"/>
      <c r="R19" s="38"/>
      <c r="S19" s="39">
        <f>S14+S15+S16+S17+S18</f>
        <v>0.91149999999999998</v>
      </c>
      <c r="T19" s="23"/>
      <c r="U19" s="23"/>
      <c r="V19" s="23"/>
      <c r="W19" s="23"/>
      <c r="X19" s="23"/>
      <c r="Y19" s="23"/>
      <c r="Z19" s="23"/>
    </row>
    <row r="20" spans="1:26" ht="15.6" x14ac:dyDescent="0.3">
      <c r="A20" s="23"/>
      <c r="B20" s="40"/>
      <c r="C20" s="41"/>
      <c r="D20" s="41"/>
      <c r="E20" s="41"/>
      <c r="F20" s="41"/>
      <c r="G20" s="41"/>
      <c r="H20" s="41"/>
      <c r="I20" s="41"/>
      <c r="J20" s="41"/>
      <c r="K20" s="41"/>
      <c r="L20" s="41"/>
      <c r="M20" s="41"/>
      <c r="N20" s="41"/>
      <c r="O20" s="41"/>
      <c r="P20" s="41"/>
      <c r="Q20" s="41"/>
      <c r="R20" s="41"/>
      <c r="S20" s="42"/>
      <c r="T20" s="23"/>
      <c r="U20" s="23"/>
      <c r="V20" s="23"/>
      <c r="W20" s="23"/>
      <c r="X20" s="23"/>
      <c r="Y20" s="23"/>
      <c r="Z20" s="23"/>
    </row>
    <row r="21" spans="1:26" ht="15.6" x14ac:dyDescent="0.3">
      <c r="A21" s="23"/>
      <c r="B21" s="131" t="s">
        <v>71</v>
      </c>
      <c r="C21" s="132"/>
      <c r="D21" s="132"/>
      <c r="E21" s="132"/>
      <c r="F21" s="132"/>
      <c r="G21" s="132"/>
      <c r="H21" s="132"/>
      <c r="I21" s="132"/>
      <c r="J21" s="132"/>
      <c r="K21" s="132"/>
      <c r="L21" s="132"/>
      <c r="M21" s="132"/>
      <c r="N21" s="132"/>
      <c r="O21" s="132"/>
      <c r="P21" s="132"/>
      <c r="Q21" s="132"/>
      <c r="R21" s="132"/>
      <c r="S21" s="133"/>
      <c r="T21" s="23"/>
      <c r="U21" s="23"/>
      <c r="V21" s="23"/>
      <c r="W21" s="23"/>
      <c r="X21" s="23"/>
      <c r="Y21" s="23"/>
      <c r="Z21" s="23"/>
    </row>
    <row r="22" spans="1:26" ht="15.6" x14ac:dyDescent="0.3">
      <c r="A22" s="23"/>
      <c r="B22" s="134" t="s">
        <v>72</v>
      </c>
      <c r="C22" s="92"/>
      <c r="D22" s="92"/>
      <c r="E22" s="92"/>
      <c r="F22" s="92"/>
      <c r="G22" s="92"/>
      <c r="H22" s="93"/>
      <c r="I22" s="135" t="s">
        <v>73</v>
      </c>
      <c r="J22" s="100"/>
      <c r="K22" s="100"/>
      <c r="L22" s="98"/>
      <c r="M22" s="136" t="s">
        <v>74</v>
      </c>
      <c r="N22" s="100"/>
      <c r="O22" s="100"/>
      <c r="P22" s="100"/>
      <c r="Q22" s="100"/>
      <c r="R22" s="100"/>
      <c r="S22" s="98"/>
      <c r="T22" s="23"/>
      <c r="U22" s="23"/>
      <c r="V22" s="23"/>
      <c r="W22" s="23"/>
      <c r="X22" s="23"/>
      <c r="Y22" s="23"/>
      <c r="Z22" s="23"/>
    </row>
    <row r="23" spans="1:26" ht="24" customHeight="1" x14ac:dyDescent="0.3">
      <c r="A23" s="23"/>
      <c r="B23" s="94"/>
      <c r="C23" s="95"/>
      <c r="D23" s="95"/>
      <c r="E23" s="95"/>
      <c r="F23" s="95"/>
      <c r="G23" s="95"/>
      <c r="H23" s="96"/>
      <c r="I23" s="43" t="s">
        <v>75</v>
      </c>
      <c r="J23" s="43" t="s">
        <v>76</v>
      </c>
      <c r="K23" s="43" t="s">
        <v>77</v>
      </c>
      <c r="L23" s="43" t="s">
        <v>37</v>
      </c>
      <c r="M23" s="44" t="s">
        <v>78</v>
      </c>
      <c r="N23" s="137" t="s">
        <v>79</v>
      </c>
      <c r="O23" s="100"/>
      <c r="P23" s="100"/>
      <c r="Q23" s="100"/>
      <c r="R23" s="100"/>
      <c r="S23" s="98"/>
      <c r="T23" s="23"/>
      <c r="U23" s="23"/>
      <c r="V23" s="23"/>
      <c r="W23" s="23"/>
      <c r="X23" s="23"/>
      <c r="Y23" s="23"/>
      <c r="Z23" s="23"/>
    </row>
    <row r="24" spans="1:26" ht="19.5" customHeight="1" x14ac:dyDescent="0.3">
      <c r="A24" s="23"/>
      <c r="B24" s="138" t="s">
        <v>80</v>
      </c>
      <c r="C24" s="100"/>
      <c r="D24" s="100"/>
      <c r="E24" s="100"/>
      <c r="F24" s="100"/>
      <c r="G24" s="100"/>
      <c r="H24" s="98"/>
      <c r="I24" s="45"/>
      <c r="J24" s="45"/>
      <c r="K24" s="45"/>
      <c r="L24" s="45">
        <f>S19</f>
        <v>0.91149999999999998</v>
      </c>
      <c r="M24" s="46"/>
      <c r="N24" s="139"/>
      <c r="O24" s="100"/>
      <c r="P24" s="100"/>
      <c r="Q24" s="100"/>
      <c r="R24" s="100"/>
      <c r="S24" s="98"/>
      <c r="T24" s="23"/>
      <c r="U24" s="23"/>
      <c r="V24" s="23"/>
      <c r="W24" s="23"/>
      <c r="X24" s="23"/>
      <c r="Y24" s="23"/>
      <c r="Z24" s="23"/>
    </row>
    <row r="25" spans="1:26" ht="19.5" customHeight="1" x14ac:dyDescent="0.3">
      <c r="A25" s="23"/>
      <c r="B25" s="138" t="s">
        <v>81</v>
      </c>
      <c r="C25" s="100"/>
      <c r="D25" s="100"/>
      <c r="E25" s="100"/>
      <c r="F25" s="100"/>
      <c r="G25" s="100"/>
      <c r="H25" s="98"/>
      <c r="I25" s="142">
        <f>S19</f>
        <v>0.91149999999999998</v>
      </c>
      <c r="J25" s="100"/>
      <c r="K25" s="100"/>
      <c r="L25" s="98"/>
      <c r="M25" s="46"/>
      <c r="N25" s="139"/>
      <c r="O25" s="100"/>
      <c r="P25" s="100"/>
      <c r="Q25" s="100"/>
      <c r="R25" s="100"/>
      <c r="S25" s="98"/>
      <c r="T25" s="23"/>
      <c r="U25" s="23"/>
      <c r="V25" s="23"/>
      <c r="W25" s="23"/>
      <c r="X25" s="23"/>
      <c r="Y25" s="23"/>
      <c r="Z25" s="23"/>
    </row>
    <row r="26" spans="1:26" ht="9.75" customHeight="1" x14ac:dyDescent="0.3">
      <c r="A26" s="23"/>
      <c r="B26" s="47"/>
      <c r="C26" s="48"/>
      <c r="D26" s="48"/>
      <c r="E26" s="48"/>
      <c r="F26" s="48"/>
      <c r="G26" s="48"/>
      <c r="H26" s="48"/>
      <c r="I26" s="48"/>
      <c r="J26" s="48"/>
      <c r="K26" s="48"/>
      <c r="L26" s="48"/>
      <c r="M26" s="48"/>
      <c r="N26" s="48"/>
      <c r="O26" s="48"/>
      <c r="P26" s="48"/>
      <c r="Q26" s="48"/>
      <c r="R26" s="48"/>
      <c r="S26" s="49"/>
      <c r="T26" s="23"/>
      <c r="U26" s="23"/>
      <c r="V26" s="23"/>
      <c r="W26" s="23"/>
      <c r="X26" s="23"/>
      <c r="Y26" s="23"/>
      <c r="Z26" s="23"/>
    </row>
    <row r="27" spans="1:26" ht="15.6" x14ac:dyDescent="0.3">
      <c r="A27" s="23"/>
      <c r="B27" s="143" t="s">
        <v>82</v>
      </c>
      <c r="C27" s="100"/>
      <c r="D27" s="100"/>
      <c r="E27" s="100"/>
      <c r="F27" s="100"/>
      <c r="G27" s="100"/>
      <c r="H27" s="100"/>
      <c r="I27" s="100"/>
      <c r="J27" s="100"/>
      <c r="K27" s="100"/>
      <c r="L27" s="100"/>
      <c r="M27" s="100"/>
      <c r="N27" s="100"/>
      <c r="O27" s="100"/>
      <c r="P27" s="100"/>
      <c r="Q27" s="100"/>
      <c r="R27" s="100"/>
      <c r="S27" s="98"/>
      <c r="T27" s="23"/>
      <c r="U27" s="23"/>
      <c r="V27" s="23"/>
      <c r="W27" s="23"/>
      <c r="X27" s="23"/>
      <c r="Y27" s="23"/>
      <c r="Z27" s="23"/>
    </row>
    <row r="28" spans="1:26" ht="15.6" x14ac:dyDescent="0.3">
      <c r="A28" s="23"/>
      <c r="B28" s="50" t="s">
        <v>83</v>
      </c>
      <c r="C28" s="140"/>
      <c r="D28" s="100"/>
      <c r="E28" s="100"/>
      <c r="F28" s="100"/>
      <c r="G28" s="100"/>
      <c r="H28" s="100"/>
      <c r="I28" s="100"/>
      <c r="J28" s="100"/>
      <c r="K28" s="100"/>
      <c r="L28" s="100"/>
      <c r="M28" s="100"/>
      <c r="N28" s="100"/>
      <c r="O28" s="100"/>
      <c r="P28" s="100"/>
      <c r="Q28" s="100"/>
      <c r="R28" s="100"/>
      <c r="S28" s="98"/>
      <c r="T28" s="23"/>
      <c r="U28" s="23"/>
      <c r="V28" s="23"/>
      <c r="W28" s="23"/>
      <c r="X28" s="23"/>
      <c r="Y28" s="23"/>
      <c r="Z28" s="23"/>
    </row>
    <row r="29" spans="1:26" ht="15.6" x14ac:dyDescent="0.3">
      <c r="A29" s="23"/>
      <c r="B29" s="51" t="s">
        <v>84</v>
      </c>
      <c r="C29" s="140"/>
      <c r="D29" s="100"/>
      <c r="E29" s="100"/>
      <c r="F29" s="100"/>
      <c r="G29" s="100"/>
      <c r="H29" s="100"/>
      <c r="I29" s="100"/>
      <c r="J29" s="100"/>
      <c r="K29" s="100"/>
      <c r="L29" s="100"/>
      <c r="M29" s="100"/>
      <c r="N29" s="100"/>
      <c r="O29" s="100"/>
      <c r="P29" s="100"/>
      <c r="Q29" s="100"/>
      <c r="R29" s="100"/>
      <c r="S29" s="98"/>
      <c r="T29" s="23"/>
      <c r="U29" s="23"/>
      <c r="V29" s="23"/>
      <c r="W29" s="23"/>
      <c r="X29" s="23"/>
      <c r="Y29" s="23"/>
      <c r="Z29" s="23"/>
    </row>
    <row r="30" spans="1:26" ht="15.6" x14ac:dyDescent="0.3">
      <c r="A30" s="23"/>
      <c r="B30" s="52" t="s">
        <v>85</v>
      </c>
      <c r="C30" s="140"/>
      <c r="D30" s="100"/>
      <c r="E30" s="100"/>
      <c r="F30" s="100"/>
      <c r="G30" s="100"/>
      <c r="H30" s="100"/>
      <c r="I30" s="100"/>
      <c r="J30" s="100"/>
      <c r="K30" s="100"/>
      <c r="L30" s="100"/>
      <c r="M30" s="100"/>
      <c r="N30" s="100"/>
      <c r="O30" s="100"/>
      <c r="P30" s="100"/>
      <c r="Q30" s="100"/>
      <c r="R30" s="100"/>
      <c r="S30" s="98"/>
      <c r="T30" s="23"/>
      <c r="U30" s="23"/>
      <c r="V30" s="23"/>
      <c r="W30" s="23"/>
      <c r="X30" s="23"/>
      <c r="Y30" s="23"/>
      <c r="Z30" s="23"/>
    </row>
    <row r="31" spans="1:26" ht="15.6" x14ac:dyDescent="0.3">
      <c r="A31" s="23"/>
      <c r="B31" s="51" t="s">
        <v>86</v>
      </c>
      <c r="C31" s="140" t="s">
        <v>101</v>
      </c>
      <c r="D31" s="100"/>
      <c r="E31" s="100"/>
      <c r="F31" s="100"/>
      <c r="G31" s="100"/>
      <c r="H31" s="100"/>
      <c r="I31" s="100"/>
      <c r="J31" s="100"/>
      <c r="K31" s="100"/>
      <c r="L31" s="100"/>
      <c r="M31" s="100"/>
      <c r="N31" s="100"/>
      <c r="O31" s="100"/>
      <c r="P31" s="100"/>
      <c r="Q31" s="100"/>
      <c r="R31" s="100"/>
      <c r="S31" s="98"/>
      <c r="T31" s="23"/>
      <c r="U31" s="23"/>
      <c r="V31" s="23"/>
      <c r="W31" s="23"/>
      <c r="X31" s="23"/>
      <c r="Y31" s="23"/>
      <c r="Z31" s="23"/>
    </row>
    <row r="32" spans="1:26" ht="15.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6" x14ac:dyDescent="0.3">
      <c r="A33" s="23"/>
      <c r="B33" s="141" t="s">
        <v>88</v>
      </c>
      <c r="C33" s="98"/>
      <c r="D33" s="53"/>
      <c r="E33" s="53"/>
      <c r="F33" s="23"/>
      <c r="G33" s="23"/>
      <c r="H33" s="23"/>
      <c r="I33" s="23"/>
      <c r="J33" s="23"/>
      <c r="K33" s="23"/>
      <c r="L33" s="23"/>
      <c r="M33" s="23"/>
      <c r="N33" s="23"/>
      <c r="O33" s="23"/>
      <c r="P33" s="23"/>
      <c r="Q33" s="23"/>
      <c r="R33" s="23"/>
      <c r="S33" s="23"/>
      <c r="T33" s="23"/>
      <c r="U33" s="23"/>
      <c r="V33" s="23"/>
      <c r="W33" s="23"/>
      <c r="X33" s="23"/>
      <c r="Y33" s="23"/>
      <c r="Z33" s="23"/>
    </row>
    <row r="34" spans="1:26" ht="33.75" customHeight="1" x14ac:dyDescent="0.3">
      <c r="A34" s="23"/>
      <c r="B34" s="54" t="s">
        <v>89</v>
      </c>
      <c r="C34" s="55" t="s">
        <v>90</v>
      </c>
      <c r="D34" s="56"/>
      <c r="E34" s="56"/>
      <c r="F34" s="23"/>
      <c r="G34" s="23"/>
      <c r="H34" s="23"/>
      <c r="I34" s="23"/>
      <c r="J34" s="23"/>
      <c r="K34" s="23"/>
      <c r="L34" s="23"/>
      <c r="M34" s="23"/>
      <c r="N34" s="23"/>
      <c r="O34" s="23"/>
      <c r="P34" s="23"/>
      <c r="Q34" s="23"/>
      <c r="R34" s="23"/>
      <c r="S34" s="23"/>
      <c r="T34" s="23"/>
      <c r="U34" s="23"/>
      <c r="V34" s="23"/>
      <c r="W34" s="23"/>
      <c r="X34" s="23"/>
      <c r="Y34" s="23"/>
      <c r="Z34" s="23"/>
    </row>
    <row r="35" spans="1:26" ht="15.6" x14ac:dyDescent="0.3">
      <c r="A35" s="23"/>
      <c r="B35" s="57" t="s">
        <v>91</v>
      </c>
      <c r="C35" s="58" t="s">
        <v>92</v>
      </c>
      <c r="D35" s="59"/>
      <c r="E35" s="59"/>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3">
      <c r="A36" s="23"/>
      <c r="B36" s="60" t="s">
        <v>93</v>
      </c>
      <c r="C36" s="61" t="s">
        <v>94</v>
      </c>
      <c r="D36" s="62"/>
      <c r="E36" s="62"/>
      <c r="F36" s="23"/>
      <c r="G36" s="23"/>
      <c r="H36" s="23"/>
      <c r="I36" s="23"/>
      <c r="J36" s="23"/>
      <c r="K36" s="23"/>
      <c r="L36" s="23"/>
      <c r="M36" s="23"/>
      <c r="N36" s="23"/>
      <c r="O36" s="23"/>
      <c r="P36" s="23"/>
      <c r="Q36" s="23"/>
      <c r="R36" s="23"/>
      <c r="S36" s="23"/>
      <c r="T36" s="23"/>
      <c r="U36" s="23"/>
      <c r="V36" s="23"/>
      <c r="W36" s="23"/>
      <c r="X36" s="23"/>
      <c r="Y36" s="23"/>
      <c r="Z36" s="23"/>
    </row>
    <row r="37" spans="1:26" ht="18" customHeight="1" x14ac:dyDescent="0.3">
      <c r="A37" s="23"/>
      <c r="B37" s="63" t="s">
        <v>95</v>
      </c>
      <c r="C37" s="61" t="s">
        <v>96</v>
      </c>
      <c r="D37" s="62"/>
      <c r="E37" s="62"/>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3">
      <c r="A38" s="23"/>
      <c r="B38" s="64" t="s">
        <v>97</v>
      </c>
      <c r="C38" s="65" t="s">
        <v>98</v>
      </c>
      <c r="D38" s="66"/>
      <c r="E38" s="66"/>
      <c r="F38" s="23"/>
      <c r="G38" s="23"/>
      <c r="H38" s="23"/>
      <c r="I38" s="23"/>
      <c r="J38" s="23"/>
      <c r="K38" s="23"/>
      <c r="L38" s="23"/>
      <c r="M38" s="23"/>
      <c r="N38" s="23"/>
      <c r="O38" s="23"/>
      <c r="P38" s="23"/>
      <c r="Q38" s="23"/>
      <c r="R38" s="23"/>
      <c r="S38" s="23"/>
      <c r="T38" s="23"/>
      <c r="U38" s="23"/>
      <c r="V38" s="23"/>
      <c r="W38" s="23"/>
      <c r="X38" s="23"/>
      <c r="Y38" s="23"/>
      <c r="Z38" s="23"/>
    </row>
    <row r="39" spans="1:26" ht="15.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6"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6"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6"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6"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6"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6"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6"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6"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6"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6"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6"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6"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6"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6"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6"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6"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6"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6"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6"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6"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6"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6"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6"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6"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6"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6"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6"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6"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6"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6"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6"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6"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6"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6"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6"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6"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6"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6"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6"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6"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6"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6"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6"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6"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6"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6"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6"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6"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6"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6"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6"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6"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6"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6"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6"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6"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6"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6"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6"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6"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6"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6"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6"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6"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6"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6"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6"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6"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6"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6"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6"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6"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6"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6"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6"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6"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6"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6"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6"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6"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6"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6"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6"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6"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6"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6"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6"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6"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6"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6"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6"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6"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6"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6"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6"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6"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6"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6"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6"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6"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6"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6"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6"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6"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6"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6"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6"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6"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6"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6"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6"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6"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6"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6"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6"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6"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6"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6"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6"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6"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6"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6"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6"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6"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6"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6"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6"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6"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6"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6"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6"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6"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6"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6"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6"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6"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6"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6"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6"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6"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6"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6"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6"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6"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6"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6"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6"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6"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6"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6"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6"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6"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6"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6"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6"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6"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6"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6"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6"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6"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6"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6"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6"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6"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6"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6"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6"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6"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6"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6"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6"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6"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6"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6"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6"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6"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6"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6"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6"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6"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6"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6"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6"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6"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6"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6"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6"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6"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6"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6"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6"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6"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6"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6"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6"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6"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6"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6"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6"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6"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6"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6"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6"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6"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6"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6"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6"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6"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6"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6"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6"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6"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6"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6"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6"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6"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6"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6"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6"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6"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6"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6"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6"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6"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6"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6"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6"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6"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6"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6"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6"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6"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6"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6"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6"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6"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6"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6"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6"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6"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6"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6"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6"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6"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6"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6"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6"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6"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6"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6"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6"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6"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6"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6"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6"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6"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6"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6"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6"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6"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6"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6"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6"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6"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6"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6"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6"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6"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6"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6"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6"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6"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6"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6"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6"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6"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6"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6"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6"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6"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6"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6"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6"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6"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6"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6"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6"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6"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6"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6"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6"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6"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6"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6"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6"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6"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6"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6"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6"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6"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6"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6"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6"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6"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6"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6"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6"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6"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6"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6"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6"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6"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6"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6"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6"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6"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6"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6"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6"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6"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6"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6"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6"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6"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6"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6"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6"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6"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6"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6"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6"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6"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6"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6"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6"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6"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6"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6"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6"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6"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6"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6"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6"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6"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6"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6"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6"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6"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6"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6"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6"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6"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6"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6"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6"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6"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6"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6"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6"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6"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6"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6"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6"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6"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6"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6"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6"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6"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6"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6"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6"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6"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6"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6"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6"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6"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6"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6"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6"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6"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6"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6"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6"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6"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6"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6"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6"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6"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6"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6"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6"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6"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6"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6"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6"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6"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6"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6"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6"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6"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6"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6"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6"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6"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6"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6"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6"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6"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6"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6"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6"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6"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6"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6"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6"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6"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6"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6"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6"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6"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6"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6"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6"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6"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6"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6"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6"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6"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6"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6"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6"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6"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6"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6"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6"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6"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6"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6"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6"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6"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6"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6"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6"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6"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6"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6"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6"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6"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6"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6"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6"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6"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6"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6"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6"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6"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6"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6"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6"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6"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6"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6"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6"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6"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6"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6"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6"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6"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6"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6"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6"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6"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6"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6"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6"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6"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6"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6"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6"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6"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6"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6"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6"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6"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6"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6"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6"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6"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6"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6"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6"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6"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6"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6"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6"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6"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6"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6"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6"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6"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6"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6"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6"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6"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6"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6"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6"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6"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6"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6"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6"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6"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6"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6"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6"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6"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6"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6"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6"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6"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6"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6"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6"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6"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6"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6"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6"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6"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6"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6"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6"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6"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6"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6"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6"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6"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6"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6"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6"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6"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6"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6"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6"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6"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6"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6"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6"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6"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6"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6"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6"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6"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6"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6"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6"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6"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6"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6"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6"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6"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6"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6"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6"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6"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6"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6"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6"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6"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6"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6"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6"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6"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6"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6"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6"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6"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6"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6"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6"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6"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6"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6"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6"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6"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6"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6"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6"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6"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6"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6"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6"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6"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6"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6"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6"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6"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6"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6"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6"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6"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6"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6"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6"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6"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6"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6"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6"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6"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6"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6"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6"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6"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6"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6"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6"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6"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6"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6"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6"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6"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6"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6"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6"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6"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6"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6"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6"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6"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6"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6"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6"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6"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6"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6"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6"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6"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6"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6"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6"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6"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37">
    <mergeCell ref="B24:H24"/>
    <mergeCell ref="N24:S24"/>
    <mergeCell ref="C31:S31"/>
    <mergeCell ref="B33:C33"/>
    <mergeCell ref="B25:H25"/>
    <mergeCell ref="I25:L25"/>
    <mergeCell ref="N25:S25"/>
    <mergeCell ref="B27:S27"/>
    <mergeCell ref="C28:S28"/>
    <mergeCell ref="C29:S29"/>
    <mergeCell ref="C30:S30"/>
    <mergeCell ref="B21:S21"/>
    <mergeCell ref="B22:H23"/>
    <mergeCell ref="I22:L22"/>
    <mergeCell ref="M22:S22"/>
    <mergeCell ref="N23:S23"/>
    <mergeCell ref="C16:D16"/>
    <mergeCell ref="C17:D17"/>
    <mergeCell ref="C18:D18"/>
    <mergeCell ref="B19:D19"/>
    <mergeCell ref="C8:K8"/>
    <mergeCell ref="C9:S9"/>
    <mergeCell ref="B10:S10"/>
    <mergeCell ref="B11:S11"/>
    <mergeCell ref="B12:B13"/>
    <mergeCell ref="E12:E13"/>
    <mergeCell ref="F12:S12"/>
    <mergeCell ref="L8:M8"/>
    <mergeCell ref="N8:S8"/>
    <mergeCell ref="C12:D13"/>
    <mergeCell ref="C14:D14"/>
    <mergeCell ref="C15:D15"/>
    <mergeCell ref="B2:B4"/>
    <mergeCell ref="C2:S4"/>
    <mergeCell ref="B5:S5"/>
    <mergeCell ref="C6:S6"/>
    <mergeCell ref="C7:S7"/>
  </mergeCells>
  <conditionalFormatting sqref="I24:L25">
    <cfRule type="containsBlanks" dxfId="19" priority="1" stopIfTrue="1">
      <formula>LEN(TRIM(I24))=0</formula>
    </cfRule>
  </conditionalFormatting>
  <conditionalFormatting sqref="I24:L25">
    <cfRule type="cellIs" dxfId="18" priority="2" operator="greaterThan">
      <formula>0.8</formula>
    </cfRule>
  </conditionalFormatting>
  <conditionalFormatting sqref="I24:L25">
    <cfRule type="cellIs" dxfId="17" priority="3" operator="between">
      <formula>0.65</formula>
      <formula>0.8</formula>
    </cfRule>
  </conditionalFormatting>
  <conditionalFormatting sqref="I24:L25">
    <cfRule type="cellIs" dxfId="16" priority="4" operator="lessThan">
      <formula>0.65</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400-000000000000}">
          <x14:formula1>
            <xm:f>Fuente!$A$20:$A$30</xm:f>
          </x14:formula1>
          <xm:sqref>C7</xm:sqref>
        </x14:dataValidation>
        <x14:dataValidation type="list" allowBlank="1" showErrorMessage="1" xr:uid="{00000000-0002-0000-0400-000001000000}">
          <x14:formula1>
            <xm:f>Fuente!$A$34:$A$38</xm:f>
          </x14:formula1>
          <xm:sqref>C8</xm:sqref>
        </x14:dataValidation>
        <x14:dataValidation type="list" allowBlank="1" showErrorMessage="1" xr:uid="{00000000-0002-0000-0400-000002000000}">
          <x14:formula1>
            <xm:f>Fuente!$B$34:$B$36</xm:f>
          </x14:formula1>
          <xm:sqref>M24:M25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heetViews>
  <sheetFormatPr baseColWidth="10" defaultColWidth="11.1796875" defaultRowHeight="15" customHeight="1" x14ac:dyDescent="0.25"/>
  <cols>
    <col min="1" max="1" width="3.453125" customWidth="1"/>
    <col min="2" max="2" width="37" customWidth="1"/>
    <col min="3" max="3" width="23.54296875" customWidth="1"/>
    <col min="4" max="4" width="16.54296875" customWidth="1"/>
    <col min="5" max="5" width="8" customWidth="1"/>
    <col min="6" max="17" width="12.90625" customWidth="1"/>
    <col min="18" max="18" width="15.08984375" customWidth="1"/>
    <col min="19" max="19" width="12.90625" customWidth="1"/>
    <col min="20" max="26" width="14.453125" customWidth="1"/>
  </cols>
  <sheetData>
    <row r="1" spans="1:26" ht="13.5"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5.6" x14ac:dyDescent="0.3">
      <c r="A2" s="23"/>
      <c r="B2" s="115"/>
      <c r="C2" s="116" t="s">
        <v>33</v>
      </c>
      <c r="D2" s="92"/>
      <c r="E2" s="92"/>
      <c r="F2" s="92"/>
      <c r="G2" s="92"/>
      <c r="H2" s="92"/>
      <c r="I2" s="92"/>
      <c r="J2" s="92"/>
      <c r="K2" s="92"/>
      <c r="L2" s="92"/>
      <c r="M2" s="92"/>
      <c r="N2" s="92"/>
      <c r="O2" s="92"/>
      <c r="P2" s="92"/>
      <c r="Q2" s="92"/>
      <c r="R2" s="92"/>
      <c r="S2" s="93"/>
      <c r="T2" s="23"/>
      <c r="U2" s="23"/>
      <c r="V2" s="23"/>
      <c r="W2" s="23"/>
      <c r="X2" s="23"/>
      <c r="Y2" s="23"/>
      <c r="Z2" s="23"/>
    </row>
    <row r="3" spans="1:26" ht="20.25" customHeight="1" x14ac:dyDescent="0.3">
      <c r="A3" s="23"/>
      <c r="B3" s="105"/>
      <c r="C3" s="107"/>
      <c r="D3" s="108"/>
      <c r="E3" s="108"/>
      <c r="F3" s="108"/>
      <c r="G3" s="108"/>
      <c r="H3" s="108"/>
      <c r="I3" s="108"/>
      <c r="J3" s="108"/>
      <c r="K3" s="108"/>
      <c r="L3" s="108"/>
      <c r="M3" s="108"/>
      <c r="N3" s="108"/>
      <c r="O3" s="108"/>
      <c r="P3" s="108"/>
      <c r="Q3" s="108"/>
      <c r="R3" s="108"/>
      <c r="S3" s="109"/>
      <c r="T3" s="23"/>
      <c r="U3" s="23"/>
      <c r="V3" s="23"/>
      <c r="W3" s="23"/>
      <c r="X3" s="23"/>
      <c r="Y3" s="23"/>
      <c r="Z3" s="23"/>
    </row>
    <row r="4" spans="1:26" ht="52.5" customHeight="1" x14ac:dyDescent="0.3">
      <c r="A4" s="23"/>
      <c r="B4" s="89"/>
      <c r="C4" s="107"/>
      <c r="D4" s="108"/>
      <c r="E4" s="108"/>
      <c r="F4" s="108"/>
      <c r="G4" s="108"/>
      <c r="H4" s="108"/>
      <c r="I4" s="108"/>
      <c r="J4" s="108"/>
      <c r="K4" s="108"/>
      <c r="L4" s="108"/>
      <c r="M4" s="108"/>
      <c r="N4" s="108"/>
      <c r="O4" s="108"/>
      <c r="P4" s="108"/>
      <c r="Q4" s="108"/>
      <c r="R4" s="108"/>
      <c r="S4" s="109"/>
      <c r="T4" s="23"/>
      <c r="U4" s="23"/>
      <c r="V4" s="23"/>
      <c r="W4" s="23"/>
      <c r="X4" s="23"/>
      <c r="Y4" s="23"/>
      <c r="Z4" s="23"/>
    </row>
    <row r="5" spans="1:26" ht="15.6" x14ac:dyDescent="0.3">
      <c r="A5" s="23"/>
      <c r="B5" s="117"/>
      <c r="C5" s="92"/>
      <c r="D5" s="92"/>
      <c r="E5" s="92"/>
      <c r="F5" s="92"/>
      <c r="G5" s="92"/>
      <c r="H5" s="92"/>
      <c r="I5" s="92"/>
      <c r="J5" s="92"/>
      <c r="K5" s="92"/>
      <c r="L5" s="92"/>
      <c r="M5" s="92"/>
      <c r="N5" s="92"/>
      <c r="O5" s="92"/>
      <c r="P5" s="92"/>
      <c r="Q5" s="92"/>
      <c r="R5" s="92"/>
      <c r="S5" s="93"/>
      <c r="T5" s="23"/>
      <c r="U5" s="23"/>
      <c r="V5" s="23"/>
      <c r="W5" s="23"/>
      <c r="X5" s="23"/>
      <c r="Y5" s="23"/>
      <c r="Z5" s="23"/>
    </row>
    <row r="6" spans="1:26" ht="15.6" x14ac:dyDescent="0.3">
      <c r="A6" s="23"/>
      <c r="B6" s="24" t="s">
        <v>34</v>
      </c>
      <c r="C6" s="118" t="str">
        <f>IFERROR('1. Hoja de Vida'!C10,"")</f>
        <v>Efectividad de los equipos de la Subdirección de Gestión de Destino en el cumplimiento de las actividades misionales, administrativas y contractuales</v>
      </c>
      <c r="D6" s="100"/>
      <c r="E6" s="100"/>
      <c r="F6" s="100"/>
      <c r="G6" s="100"/>
      <c r="H6" s="100"/>
      <c r="I6" s="100"/>
      <c r="J6" s="100"/>
      <c r="K6" s="100"/>
      <c r="L6" s="100"/>
      <c r="M6" s="100"/>
      <c r="N6" s="100"/>
      <c r="O6" s="100"/>
      <c r="P6" s="100"/>
      <c r="Q6" s="100"/>
      <c r="R6" s="100"/>
      <c r="S6" s="98"/>
      <c r="T6" s="23"/>
      <c r="U6" s="23"/>
      <c r="V6" s="23"/>
      <c r="W6" s="23"/>
      <c r="X6" s="23"/>
      <c r="Y6" s="23"/>
      <c r="Z6" s="23"/>
    </row>
    <row r="7" spans="1:26" ht="19.5" customHeight="1" x14ac:dyDescent="0.3">
      <c r="A7" s="23"/>
      <c r="B7" s="25" t="s">
        <v>35</v>
      </c>
      <c r="C7" s="111" t="s">
        <v>26</v>
      </c>
      <c r="D7" s="100"/>
      <c r="E7" s="100"/>
      <c r="F7" s="100"/>
      <c r="G7" s="100"/>
      <c r="H7" s="100"/>
      <c r="I7" s="100"/>
      <c r="J7" s="100"/>
      <c r="K7" s="100"/>
      <c r="L7" s="100"/>
      <c r="M7" s="100"/>
      <c r="N7" s="100"/>
      <c r="O7" s="100"/>
      <c r="P7" s="100"/>
      <c r="Q7" s="100"/>
      <c r="R7" s="100"/>
      <c r="S7" s="98"/>
      <c r="T7" s="23"/>
      <c r="U7" s="23"/>
      <c r="V7" s="23"/>
      <c r="W7" s="23"/>
      <c r="X7" s="23"/>
      <c r="Y7" s="23"/>
      <c r="Z7" s="23"/>
    </row>
    <row r="8" spans="1:26" ht="15.75" customHeight="1" x14ac:dyDescent="0.3">
      <c r="A8" s="23"/>
      <c r="B8" s="25" t="s">
        <v>36</v>
      </c>
      <c r="C8" s="125" t="s">
        <v>37</v>
      </c>
      <c r="D8" s="100"/>
      <c r="E8" s="100"/>
      <c r="F8" s="100"/>
      <c r="G8" s="100"/>
      <c r="H8" s="100"/>
      <c r="I8" s="100"/>
      <c r="J8" s="100"/>
      <c r="K8" s="98"/>
      <c r="L8" s="119" t="s">
        <v>38</v>
      </c>
      <c r="M8" s="120"/>
      <c r="N8" s="121">
        <v>44561</v>
      </c>
      <c r="O8" s="100"/>
      <c r="P8" s="100"/>
      <c r="Q8" s="100"/>
      <c r="R8" s="100"/>
      <c r="S8" s="98"/>
      <c r="T8" s="23"/>
      <c r="U8" s="23"/>
      <c r="V8" s="23"/>
      <c r="W8" s="23"/>
      <c r="X8" s="23"/>
      <c r="Y8" s="23"/>
      <c r="Z8" s="23"/>
    </row>
    <row r="9" spans="1:26" ht="15.6" x14ac:dyDescent="0.3">
      <c r="A9" s="23"/>
      <c r="B9" s="25" t="s">
        <v>39</v>
      </c>
      <c r="C9" s="118" t="s">
        <v>40</v>
      </c>
      <c r="D9" s="100"/>
      <c r="E9" s="100"/>
      <c r="F9" s="100"/>
      <c r="G9" s="100"/>
      <c r="H9" s="100"/>
      <c r="I9" s="100"/>
      <c r="J9" s="100"/>
      <c r="K9" s="100"/>
      <c r="L9" s="100"/>
      <c r="M9" s="100"/>
      <c r="N9" s="100"/>
      <c r="O9" s="100"/>
      <c r="P9" s="100"/>
      <c r="Q9" s="100"/>
      <c r="R9" s="100"/>
      <c r="S9" s="98"/>
      <c r="T9" s="23"/>
      <c r="U9" s="23"/>
      <c r="V9" s="23"/>
      <c r="W9" s="23"/>
      <c r="X9" s="23"/>
      <c r="Y9" s="23"/>
      <c r="Z9" s="23"/>
    </row>
    <row r="10" spans="1:26" ht="6.75" customHeight="1" x14ac:dyDescent="0.3">
      <c r="A10" s="23"/>
      <c r="B10" s="111"/>
      <c r="C10" s="100"/>
      <c r="D10" s="100"/>
      <c r="E10" s="100"/>
      <c r="F10" s="100"/>
      <c r="G10" s="100"/>
      <c r="H10" s="100"/>
      <c r="I10" s="100"/>
      <c r="J10" s="100"/>
      <c r="K10" s="100"/>
      <c r="L10" s="100"/>
      <c r="M10" s="100"/>
      <c r="N10" s="100"/>
      <c r="O10" s="100"/>
      <c r="P10" s="100"/>
      <c r="Q10" s="100"/>
      <c r="R10" s="100"/>
      <c r="S10" s="98"/>
      <c r="T10" s="23"/>
      <c r="U10" s="23"/>
      <c r="V10" s="23"/>
      <c r="W10" s="23"/>
      <c r="X10" s="23"/>
      <c r="Y10" s="23"/>
      <c r="Z10" s="23"/>
    </row>
    <row r="11" spans="1:26" ht="15.6" x14ac:dyDescent="0.3">
      <c r="A11" s="23"/>
      <c r="B11" s="126" t="s">
        <v>41</v>
      </c>
      <c r="C11" s="127"/>
      <c r="D11" s="127"/>
      <c r="E11" s="127"/>
      <c r="F11" s="127"/>
      <c r="G11" s="127"/>
      <c r="H11" s="127"/>
      <c r="I11" s="127"/>
      <c r="J11" s="127"/>
      <c r="K11" s="127"/>
      <c r="L11" s="127"/>
      <c r="M11" s="127"/>
      <c r="N11" s="127"/>
      <c r="O11" s="127"/>
      <c r="P11" s="127"/>
      <c r="Q11" s="127"/>
      <c r="R11" s="127"/>
      <c r="S11" s="120"/>
      <c r="T11" s="23"/>
      <c r="U11" s="23"/>
      <c r="V11" s="23"/>
      <c r="W11" s="23"/>
      <c r="X11" s="23"/>
      <c r="Y11" s="23"/>
      <c r="Z11" s="23"/>
    </row>
    <row r="12" spans="1:26" ht="15.75" customHeight="1" x14ac:dyDescent="0.3">
      <c r="A12" s="23"/>
      <c r="B12" s="128" t="s">
        <v>42</v>
      </c>
      <c r="C12" s="122" t="s">
        <v>43</v>
      </c>
      <c r="D12" s="93"/>
      <c r="E12" s="129" t="s">
        <v>44</v>
      </c>
      <c r="F12" s="130" t="s">
        <v>45</v>
      </c>
      <c r="G12" s="100"/>
      <c r="H12" s="100"/>
      <c r="I12" s="100"/>
      <c r="J12" s="100"/>
      <c r="K12" s="100"/>
      <c r="L12" s="100"/>
      <c r="M12" s="100"/>
      <c r="N12" s="100"/>
      <c r="O12" s="100"/>
      <c r="P12" s="100"/>
      <c r="Q12" s="100"/>
      <c r="R12" s="100"/>
      <c r="S12" s="98"/>
      <c r="T12" s="23"/>
      <c r="U12" s="23"/>
      <c r="V12" s="23"/>
      <c r="W12" s="23"/>
      <c r="X12" s="23"/>
      <c r="Y12" s="23"/>
      <c r="Z12" s="23"/>
    </row>
    <row r="13" spans="1:26" ht="31.2" x14ac:dyDescent="0.3">
      <c r="A13" s="23"/>
      <c r="B13" s="114"/>
      <c r="C13" s="94"/>
      <c r="D13" s="96"/>
      <c r="E13" s="89"/>
      <c r="F13" s="26" t="s">
        <v>46</v>
      </c>
      <c r="G13" s="27" t="s">
        <v>47</v>
      </c>
      <c r="H13" s="27" t="s">
        <v>48</v>
      </c>
      <c r="I13" s="27" t="s">
        <v>49</v>
      </c>
      <c r="J13" s="27" t="s">
        <v>50</v>
      </c>
      <c r="K13" s="27" t="s">
        <v>51</v>
      </c>
      <c r="L13" s="27" t="s">
        <v>52</v>
      </c>
      <c r="M13" s="27" t="s">
        <v>53</v>
      </c>
      <c r="N13" s="27" t="s">
        <v>54</v>
      </c>
      <c r="O13" s="27" t="s">
        <v>55</v>
      </c>
      <c r="P13" s="27" t="s">
        <v>56</v>
      </c>
      <c r="Q13" s="28" t="s">
        <v>57</v>
      </c>
      <c r="R13" s="28" t="s">
        <v>58</v>
      </c>
      <c r="S13" s="28" t="s">
        <v>59</v>
      </c>
      <c r="T13" s="23"/>
      <c r="U13" s="23"/>
      <c r="V13" s="23"/>
      <c r="W13" s="23"/>
      <c r="X13" s="23"/>
      <c r="Y13" s="23"/>
      <c r="Z13" s="23"/>
    </row>
    <row r="14" spans="1:26" ht="49.5" customHeight="1" x14ac:dyDescent="0.3">
      <c r="A14" s="23"/>
      <c r="B14" s="29" t="s">
        <v>60</v>
      </c>
      <c r="C14" s="123" t="s">
        <v>61</v>
      </c>
      <c r="D14" s="98"/>
      <c r="E14" s="30">
        <v>0.2</v>
      </c>
      <c r="F14" s="31"/>
      <c r="G14" s="31"/>
      <c r="H14" s="31"/>
      <c r="I14" s="31"/>
      <c r="J14" s="31"/>
      <c r="K14" s="31"/>
      <c r="L14" s="31"/>
      <c r="M14" s="31"/>
      <c r="N14" s="31"/>
      <c r="O14" s="31"/>
      <c r="P14" s="33">
        <v>0.85</v>
      </c>
      <c r="Q14" s="33">
        <v>1</v>
      </c>
      <c r="R14" s="34">
        <f>MAX(F14:Q14)</f>
        <v>1</v>
      </c>
      <c r="S14" s="35">
        <f t="shared" ref="S14:S18" si="0">R14*(E14/$E$19)</f>
        <v>0.2</v>
      </c>
      <c r="T14" s="23"/>
      <c r="U14" s="23"/>
      <c r="V14" s="23"/>
      <c r="W14" s="23"/>
      <c r="X14" s="23"/>
      <c r="Y14" s="23"/>
      <c r="Z14" s="23"/>
    </row>
    <row r="15" spans="1:26" ht="49.5" customHeight="1" x14ac:dyDescent="0.3">
      <c r="A15" s="23"/>
      <c r="B15" s="29" t="s">
        <v>62</v>
      </c>
      <c r="C15" s="123" t="s">
        <v>63</v>
      </c>
      <c r="D15" s="98"/>
      <c r="E15" s="30">
        <v>0.2</v>
      </c>
      <c r="F15" s="31"/>
      <c r="G15" s="31"/>
      <c r="H15" s="31"/>
      <c r="I15" s="31"/>
      <c r="J15" s="31"/>
      <c r="K15" s="31"/>
      <c r="L15" s="31"/>
      <c r="M15" s="31"/>
      <c r="N15" s="31"/>
      <c r="O15" s="31"/>
      <c r="P15" s="33">
        <v>1</v>
      </c>
      <c r="Q15" s="33">
        <v>1</v>
      </c>
      <c r="R15" s="34">
        <f>AVERAGE(F15:Q15)</f>
        <v>1</v>
      </c>
      <c r="S15" s="35">
        <f t="shared" si="0"/>
        <v>0.2</v>
      </c>
      <c r="T15" s="23"/>
      <c r="U15" s="23"/>
      <c r="V15" s="23"/>
      <c r="W15" s="23"/>
      <c r="X15" s="23"/>
      <c r="Y15" s="23"/>
      <c r="Z15" s="23"/>
    </row>
    <row r="16" spans="1:26" ht="82.5" customHeight="1" x14ac:dyDescent="0.3">
      <c r="A16" s="23"/>
      <c r="B16" s="29" t="s">
        <v>64</v>
      </c>
      <c r="C16" s="123" t="s">
        <v>65</v>
      </c>
      <c r="D16" s="98"/>
      <c r="E16" s="30">
        <v>0.1</v>
      </c>
      <c r="F16" s="31"/>
      <c r="G16" s="31"/>
      <c r="H16" s="31"/>
      <c r="I16" s="31"/>
      <c r="J16" s="31"/>
      <c r="K16" s="31"/>
      <c r="L16" s="31"/>
      <c r="M16" s="31"/>
      <c r="N16" s="31"/>
      <c r="O16" s="31"/>
      <c r="P16" s="33">
        <v>0.83</v>
      </c>
      <c r="Q16" s="33">
        <v>0.98</v>
      </c>
      <c r="R16" s="34">
        <f>MAX(F16:Q16)</f>
        <v>0.98</v>
      </c>
      <c r="S16" s="35">
        <f t="shared" si="0"/>
        <v>9.8000000000000004E-2</v>
      </c>
      <c r="T16" s="23"/>
      <c r="U16" s="23"/>
      <c r="V16" s="23"/>
      <c r="W16" s="23"/>
      <c r="X16" s="23"/>
      <c r="Y16" s="23"/>
      <c r="Z16" s="23"/>
    </row>
    <row r="17" spans="1:26" ht="39" customHeight="1" x14ac:dyDescent="0.3">
      <c r="A17" s="23"/>
      <c r="B17" s="29" t="s">
        <v>66</v>
      </c>
      <c r="C17" s="123" t="s">
        <v>67</v>
      </c>
      <c r="D17" s="98"/>
      <c r="E17" s="30">
        <v>0.25</v>
      </c>
      <c r="F17" s="31"/>
      <c r="G17" s="31"/>
      <c r="H17" s="31"/>
      <c r="I17" s="31"/>
      <c r="J17" s="31"/>
      <c r="K17" s="31"/>
      <c r="L17" s="31"/>
      <c r="M17" s="31"/>
      <c r="N17" s="31"/>
      <c r="O17" s="31"/>
      <c r="P17" s="36" t="s">
        <v>17</v>
      </c>
      <c r="Q17" s="33">
        <v>1</v>
      </c>
      <c r="R17" s="34">
        <f>SUM(F17:Q17)</f>
        <v>1</v>
      </c>
      <c r="S17" s="35">
        <f t="shared" si="0"/>
        <v>0.25</v>
      </c>
      <c r="T17" s="23"/>
      <c r="U17" s="23"/>
      <c r="V17" s="23"/>
      <c r="W17" s="23"/>
      <c r="X17" s="23"/>
      <c r="Y17" s="23"/>
      <c r="Z17" s="23"/>
    </row>
    <row r="18" spans="1:26" ht="45.75" customHeight="1" x14ac:dyDescent="0.3">
      <c r="A18" s="23"/>
      <c r="B18" s="29" t="s">
        <v>68</v>
      </c>
      <c r="C18" s="123" t="s">
        <v>69</v>
      </c>
      <c r="D18" s="98"/>
      <c r="E18" s="30">
        <v>0.25</v>
      </c>
      <c r="F18" s="31"/>
      <c r="G18" s="31"/>
      <c r="H18" s="31"/>
      <c r="I18" s="31"/>
      <c r="J18" s="31"/>
      <c r="K18" s="31"/>
      <c r="L18" s="31"/>
      <c r="M18" s="31"/>
      <c r="N18" s="31"/>
      <c r="O18" s="31"/>
      <c r="P18" s="36" t="s">
        <v>17</v>
      </c>
      <c r="Q18" s="33">
        <v>1</v>
      </c>
      <c r="R18" s="34">
        <f>AVERAGE(F18:Q18)</f>
        <v>1</v>
      </c>
      <c r="S18" s="35">
        <f t="shared" si="0"/>
        <v>0.25</v>
      </c>
      <c r="T18" s="23"/>
      <c r="U18" s="23"/>
      <c r="V18" s="23"/>
      <c r="W18" s="23"/>
      <c r="X18" s="23"/>
      <c r="Y18" s="23"/>
      <c r="Z18" s="23"/>
    </row>
    <row r="19" spans="1:26" ht="15.6" x14ac:dyDescent="0.3">
      <c r="A19" s="23"/>
      <c r="B19" s="124" t="s">
        <v>70</v>
      </c>
      <c r="C19" s="100"/>
      <c r="D19" s="98"/>
      <c r="E19" s="37">
        <f>SUM(E14:E18)</f>
        <v>1</v>
      </c>
      <c r="F19" s="31"/>
      <c r="G19" s="34"/>
      <c r="H19" s="34"/>
      <c r="I19" s="34"/>
      <c r="J19" s="34"/>
      <c r="K19" s="34"/>
      <c r="L19" s="34"/>
      <c r="M19" s="34"/>
      <c r="N19" s="34"/>
      <c r="O19" s="34"/>
      <c r="P19" s="34"/>
      <c r="Q19" s="38"/>
      <c r="R19" s="38"/>
      <c r="S19" s="39">
        <f>S14+S15+S16+S17+S18</f>
        <v>0.998</v>
      </c>
      <c r="T19" s="23"/>
      <c r="U19" s="23"/>
      <c r="V19" s="23"/>
      <c r="W19" s="23"/>
      <c r="X19" s="23"/>
      <c r="Y19" s="23"/>
      <c r="Z19" s="23"/>
    </row>
    <row r="20" spans="1:26" ht="15.6" x14ac:dyDescent="0.3">
      <c r="A20" s="23"/>
      <c r="B20" s="40"/>
      <c r="C20" s="41"/>
      <c r="D20" s="41"/>
      <c r="E20" s="41"/>
      <c r="F20" s="41"/>
      <c r="G20" s="41"/>
      <c r="H20" s="41"/>
      <c r="I20" s="41"/>
      <c r="J20" s="41"/>
      <c r="K20" s="41"/>
      <c r="L20" s="41"/>
      <c r="M20" s="41"/>
      <c r="N20" s="41"/>
      <c r="O20" s="41"/>
      <c r="P20" s="41"/>
      <c r="Q20" s="41"/>
      <c r="R20" s="41"/>
      <c r="S20" s="42"/>
      <c r="T20" s="23"/>
      <c r="U20" s="23"/>
      <c r="V20" s="23"/>
      <c r="W20" s="23"/>
      <c r="X20" s="23"/>
      <c r="Y20" s="23"/>
      <c r="Z20" s="23"/>
    </row>
    <row r="21" spans="1:26" ht="15.6" x14ac:dyDescent="0.3">
      <c r="A21" s="23"/>
      <c r="B21" s="131" t="s">
        <v>71</v>
      </c>
      <c r="C21" s="132"/>
      <c r="D21" s="132"/>
      <c r="E21" s="132"/>
      <c r="F21" s="132"/>
      <c r="G21" s="132"/>
      <c r="H21" s="132"/>
      <c r="I21" s="132"/>
      <c r="J21" s="132"/>
      <c r="K21" s="132"/>
      <c r="L21" s="132"/>
      <c r="M21" s="132"/>
      <c r="N21" s="132"/>
      <c r="O21" s="132"/>
      <c r="P21" s="132"/>
      <c r="Q21" s="132"/>
      <c r="R21" s="132"/>
      <c r="S21" s="133"/>
      <c r="T21" s="23"/>
      <c r="U21" s="23"/>
      <c r="V21" s="23"/>
      <c r="W21" s="23"/>
      <c r="X21" s="23"/>
      <c r="Y21" s="23"/>
      <c r="Z21" s="23"/>
    </row>
    <row r="22" spans="1:26" ht="15.6" x14ac:dyDescent="0.3">
      <c r="A22" s="23"/>
      <c r="B22" s="134" t="s">
        <v>72</v>
      </c>
      <c r="C22" s="92"/>
      <c r="D22" s="92"/>
      <c r="E22" s="92"/>
      <c r="F22" s="92"/>
      <c r="G22" s="92"/>
      <c r="H22" s="93"/>
      <c r="I22" s="135" t="s">
        <v>73</v>
      </c>
      <c r="J22" s="100"/>
      <c r="K22" s="100"/>
      <c r="L22" s="98"/>
      <c r="M22" s="136" t="s">
        <v>74</v>
      </c>
      <c r="N22" s="100"/>
      <c r="O22" s="100"/>
      <c r="P22" s="100"/>
      <c r="Q22" s="100"/>
      <c r="R22" s="100"/>
      <c r="S22" s="98"/>
      <c r="T22" s="23"/>
      <c r="U22" s="23"/>
      <c r="V22" s="23"/>
      <c r="W22" s="23"/>
      <c r="X22" s="23"/>
      <c r="Y22" s="23"/>
      <c r="Z22" s="23"/>
    </row>
    <row r="23" spans="1:26" ht="24" customHeight="1" x14ac:dyDescent="0.3">
      <c r="A23" s="23"/>
      <c r="B23" s="94"/>
      <c r="C23" s="95"/>
      <c r="D23" s="95"/>
      <c r="E23" s="95"/>
      <c r="F23" s="95"/>
      <c r="G23" s="95"/>
      <c r="H23" s="96"/>
      <c r="I23" s="43" t="s">
        <v>75</v>
      </c>
      <c r="J23" s="43" t="s">
        <v>76</v>
      </c>
      <c r="K23" s="43" t="s">
        <v>77</v>
      </c>
      <c r="L23" s="43" t="s">
        <v>37</v>
      </c>
      <c r="M23" s="44" t="s">
        <v>78</v>
      </c>
      <c r="N23" s="137" t="s">
        <v>79</v>
      </c>
      <c r="O23" s="100"/>
      <c r="P23" s="100"/>
      <c r="Q23" s="100"/>
      <c r="R23" s="100"/>
      <c r="S23" s="98"/>
      <c r="T23" s="23"/>
      <c r="U23" s="23"/>
      <c r="V23" s="23"/>
      <c r="W23" s="23"/>
      <c r="X23" s="23"/>
      <c r="Y23" s="23"/>
      <c r="Z23" s="23"/>
    </row>
    <row r="24" spans="1:26" ht="19.5" customHeight="1" x14ac:dyDescent="0.3">
      <c r="A24" s="23"/>
      <c r="B24" s="138" t="s">
        <v>80</v>
      </c>
      <c r="C24" s="100"/>
      <c r="D24" s="100"/>
      <c r="E24" s="100"/>
      <c r="F24" s="100"/>
      <c r="G24" s="100"/>
      <c r="H24" s="98"/>
      <c r="I24" s="45"/>
      <c r="J24" s="45"/>
      <c r="K24" s="45"/>
      <c r="L24" s="45">
        <f>S19</f>
        <v>0.998</v>
      </c>
      <c r="M24" s="46"/>
      <c r="N24" s="139"/>
      <c r="O24" s="100"/>
      <c r="P24" s="100"/>
      <c r="Q24" s="100"/>
      <c r="R24" s="100"/>
      <c r="S24" s="98"/>
      <c r="T24" s="23"/>
      <c r="U24" s="23"/>
      <c r="V24" s="23"/>
      <c r="W24" s="23"/>
      <c r="X24" s="23"/>
      <c r="Y24" s="23"/>
      <c r="Z24" s="23"/>
    </row>
    <row r="25" spans="1:26" ht="19.5" customHeight="1" x14ac:dyDescent="0.3">
      <c r="A25" s="23"/>
      <c r="B25" s="138" t="s">
        <v>81</v>
      </c>
      <c r="C25" s="100"/>
      <c r="D25" s="100"/>
      <c r="E25" s="100"/>
      <c r="F25" s="100"/>
      <c r="G25" s="100"/>
      <c r="H25" s="98"/>
      <c r="I25" s="142">
        <f>S19</f>
        <v>0.998</v>
      </c>
      <c r="J25" s="100"/>
      <c r="K25" s="100"/>
      <c r="L25" s="98"/>
      <c r="M25" s="46"/>
      <c r="N25" s="139"/>
      <c r="O25" s="100"/>
      <c r="P25" s="100"/>
      <c r="Q25" s="100"/>
      <c r="R25" s="100"/>
      <c r="S25" s="98"/>
      <c r="T25" s="23"/>
      <c r="U25" s="23"/>
      <c r="V25" s="23"/>
      <c r="W25" s="23"/>
      <c r="X25" s="23"/>
      <c r="Y25" s="23"/>
      <c r="Z25" s="23"/>
    </row>
    <row r="26" spans="1:26" ht="9.75" customHeight="1" x14ac:dyDescent="0.3">
      <c r="A26" s="23"/>
      <c r="B26" s="47"/>
      <c r="C26" s="48"/>
      <c r="D26" s="48"/>
      <c r="E26" s="48"/>
      <c r="F26" s="48"/>
      <c r="G26" s="48"/>
      <c r="H26" s="48"/>
      <c r="I26" s="48"/>
      <c r="J26" s="48"/>
      <c r="K26" s="48"/>
      <c r="L26" s="48"/>
      <c r="M26" s="48"/>
      <c r="N26" s="48"/>
      <c r="O26" s="48"/>
      <c r="P26" s="48"/>
      <c r="Q26" s="48"/>
      <c r="R26" s="48"/>
      <c r="S26" s="49"/>
      <c r="T26" s="23"/>
      <c r="U26" s="23"/>
      <c r="V26" s="23"/>
      <c r="W26" s="23"/>
      <c r="X26" s="23"/>
      <c r="Y26" s="23"/>
      <c r="Z26" s="23"/>
    </row>
    <row r="27" spans="1:26" ht="15.6" x14ac:dyDescent="0.3">
      <c r="A27" s="23"/>
      <c r="B27" s="143" t="s">
        <v>82</v>
      </c>
      <c r="C27" s="100"/>
      <c r="D27" s="100"/>
      <c r="E27" s="100"/>
      <c r="F27" s="100"/>
      <c r="G27" s="100"/>
      <c r="H27" s="100"/>
      <c r="I27" s="100"/>
      <c r="J27" s="100"/>
      <c r="K27" s="100"/>
      <c r="L27" s="100"/>
      <c r="M27" s="100"/>
      <c r="N27" s="100"/>
      <c r="O27" s="100"/>
      <c r="P27" s="100"/>
      <c r="Q27" s="100"/>
      <c r="R27" s="100"/>
      <c r="S27" s="98"/>
      <c r="T27" s="23"/>
      <c r="U27" s="23"/>
      <c r="V27" s="23"/>
      <c r="W27" s="23"/>
      <c r="X27" s="23"/>
      <c r="Y27" s="23"/>
      <c r="Z27" s="23"/>
    </row>
    <row r="28" spans="1:26" ht="15.6" x14ac:dyDescent="0.3">
      <c r="A28" s="23"/>
      <c r="B28" s="50" t="s">
        <v>83</v>
      </c>
      <c r="C28" s="140"/>
      <c r="D28" s="100"/>
      <c r="E28" s="100"/>
      <c r="F28" s="100"/>
      <c r="G28" s="100"/>
      <c r="H28" s="100"/>
      <c r="I28" s="100"/>
      <c r="J28" s="100"/>
      <c r="K28" s="100"/>
      <c r="L28" s="100"/>
      <c r="M28" s="100"/>
      <c r="N28" s="100"/>
      <c r="O28" s="100"/>
      <c r="P28" s="100"/>
      <c r="Q28" s="100"/>
      <c r="R28" s="100"/>
      <c r="S28" s="98"/>
      <c r="T28" s="23"/>
      <c r="U28" s="23"/>
      <c r="V28" s="23"/>
      <c r="W28" s="23"/>
      <c r="X28" s="23"/>
      <c r="Y28" s="23"/>
      <c r="Z28" s="23"/>
    </row>
    <row r="29" spans="1:26" ht="15.6" x14ac:dyDescent="0.3">
      <c r="A29" s="23"/>
      <c r="B29" s="51" t="s">
        <v>84</v>
      </c>
      <c r="C29" s="140"/>
      <c r="D29" s="100"/>
      <c r="E29" s="100"/>
      <c r="F29" s="100"/>
      <c r="G29" s="100"/>
      <c r="H29" s="100"/>
      <c r="I29" s="100"/>
      <c r="J29" s="100"/>
      <c r="K29" s="100"/>
      <c r="L29" s="100"/>
      <c r="M29" s="100"/>
      <c r="N29" s="100"/>
      <c r="O29" s="100"/>
      <c r="P29" s="100"/>
      <c r="Q29" s="100"/>
      <c r="R29" s="100"/>
      <c r="S29" s="98"/>
      <c r="T29" s="23"/>
      <c r="U29" s="23"/>
      <c r="V29" s="23"/>
      <c r="W29" s="23"/>
      <c r="X29" s="23"/>
      <c r="Y29" s="23"/>
      <c r="Z29" s="23"/>
    </row>
    <row r="30" spans="1:26" ht="15.6" x14ac:dyDescent="0.3">
      <c r="A30" s="23"/>
      <c r="B30" s="52" t="s">
        <v>85</v>
      </c>
      <c r="C30" s="140"/>
      <c r="D30" s="100"/>
      <c r="E30" s="100"/>
      <c r="F30" s="100"/>
      <c r="G30" s="100"/>
      <c r="H30" s="100"/>
      <c r="I30" s="100"/>
      <c r="J30" s="100"/>
      <c r="K30" s="100"/>
      <c r="L30" s="100"/>
      <c r="M30" s="100"/>
      <c r="N30" s="100"/>
      <c r="O30" s="100"/>
      <c r="P30" s="100"/>
      <c r="Q30" s="100"/>
      <c r="R30" s="100"/>
      <c r="S30" s="98"/>
      <c r="T30" s="23"/>
      <c r="U30" s="23"/>
      <c r="V30" s="23"/>
      <c r="W30" s="23"/>
      <c r="X30" s="23"/>
      <c r="Y30" s="23"/>
      <c r="Z30" s="23"/>
    </row>
    <row r="31" spans="1:26" ht="15.6" x14ac:dyDescent="0.3">
      <c r="A31" s="23"/>
      <c r="B31" s="51" t="s">
        <v>86</v>
      </c>
      <c r="C31" s="140" t="s">
        <v>102</v>
      </c>
      <c r="D31" s="100"/>
      <c r="E31" s="100"/>
      <c r="F31" s="100"/>
      <c r="G31" s="100"/>
      <c r="H31" s="100"/>
      <c r="I31" s="100"/>
      <c r="J31" s="100"/>
      <c r="K31" s="100"/>
      <c r="L31" s="100"/>
      <c r="M31" s="100"/>
      <c r="N31" s="100"/>
      <c r="O31" s="100"/>
      <c r="P31" s="100"/>
      <c r="Q31" s="100"/>
      <c r="R31" s="100"/>
      <c r="S31" s="98"/>
      <c r="T31" s="23"/>
      <c r="U31" s="23"/>
      <c r="V31" s="23"/>
      <c r="W31" s="23"/>
      <c r="X31" s="23"/>
      <c r="Y31" s="23"/>
      <c r="Z31" s="23"/>
    </row>
    <row r="32" spans="1:26" ht="15.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6" x14ac:dyDescent="0.3">
      <c r="A33" s="23"/>
      <c r="B33" s="141" t="s">
        <v>88</v>
      </c>
      <c r="C33" s="98"/>
      <c r="D33" s="53"/>
      <c r="E33" s="53"/>
      <c r="F33" s="23"/>
      <c r="G33" s="23"/>
      <c r="H33" s="23"/>
      <c r="I33" s="23"/>
      <c r="J33" s="23"/>
      <c r="K33" s="23"/>
      <c r="L33" s="23"/>
      <c r="M33" s="23"/>
      <c r="N33" s="23"/>
      <c r="O33" s="23"/>
      <c r="P33" s="23"/>
      <c r="Q33" s="23"/>
      <c r="R33" s="23"/>
      <c r="S33" s="23"/>
      <c r="T33" s="23"/>
      <c r="U33" s="23"/>
      <c r="V33" s="23"/>
      <c r="W33" s="23"/>
      <c r="X33" s="23"/>
      <c r="Y33" s="23"/>
      <c r="Z33" s="23"/>
    </row>
    <row r="34" spans="1:26" ht="33.75" customHeight="1" x14ac:dyDescent="0.3">
      <c r="A34" s="23"/>
      <c r="B34" s="54" t="s">
        <v>89</v>
      </c>
      <c r="C34" s="55" t="s">
        <v>90</v>
      </c>
      <c r="D34" s="56"/>
      <c r="E34" s="56"/>
      <c r="F34" s="23"/>
      <c r="G34" s="23"/>
      <c r="H34" s="23"/>
      <c r="I34" s="23"/>
      <c r="J34" s="23"/>
      <c r="K34" s="23"/>
      <c r="L34" s="23"/>
      <c r="M34" s="23"/>
      <c r="N34" s="23"/>
      <c r="O34" s="23"/>
      <c r="P34" s="23"/>
      <c r="Q34" s="23"/>
      <c r="R34" s="23"/>
      <c r="S34" s="23"/>
      <c r="T34" s="23"/>
      <c r="U34" s="23"/>
      <c r="V34" s="23"/>
      <c r="W34" s="23"/>
      <c r="X34" s="23"/>
      <c r="Y34" s="23"/>
      <c r="Z34" s="23"/>
    </row>
    <row r="35" spans="1:26" ht="15.6" x14ac:dyDescent="0.3">
      <c r="A35" s="23"/>
      <c r="B35" s="57" t="s">
        <v>91</v>
      </c>
      <c r="C35" s="58" t="s">
        <v>92</v>
      </c>
      <c r="D35" s="59"/>
      <c r="E35" s="59"/>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3">
      <c r="A36" s="23"/>
      <c r="B36" s="60" t="s">
        <v>93</v>
      </c>
      <c r="C36" s="61" t="s">
        <v>94</v>
      </c>
      <c r="D36" s="62"/>
      <c r="E36" s="62"/>
      <c r="F36" s="23"/>
      <c r="G36" s="23"/>
      <c r="H36" s="23"/>
      <c r="I36" s="23"/>
      <c r="J36" s="23"/>
      <c r="K36" s="23"/>
      <c r="L36" s="23"/>
      <c r="M36" s="23"/>
      <c r="N36" s="23"/>
      <c r="O36" s="23"/>
      <c r="P36" s="23"/>
      <c r="Q36" s="23"/>
      <c r="R36" s="23"/>
      <c r="S36" s="23"/>
      <c r="T36" s="23"/>
      <c r="U36" s="23"/>
      <c r="V36" s="23"/>
      <c r="W36" s="23"/>
      <c r="X36" s="23"/>
      <c r="Y36" s="23"/>
      <c r="Z36" s="23"/>
    </row>
    <row r="37" spans="1:26" ht="18" customHeight="1" x14ac:dyDescent="0.3">
      <c r="A37" s="23"/>
      <c r="B37" s="63" t="s">
        <v>95</v>
      </c>
      <c r="C37" s="61" t="s">
        <v>96</v>
      </c>
      <c r="D37" s="62"/>
      <c r="E37" s="62"/>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3">
      <c r="A38" s="23"/>
      <c r="B38" s="64" t="s">
        <v>97</v>
      </c>
      <c r="C38" s="65" t="s">
        <v>98</v>
      </c>
      <c r="D38" s="66"/>
      <c r="E38" s="66"/>
      <c r="F38" s="23"/>
      <c r="G38" s="23"/>
      <c r="H38" s="23"/>
      <c r="I38" s="23"/>
      <c r="J38" s="23"/>
      <c r="K38" s="23"/>
      <c r="L38" s="23"/>
      <c r="M38" s="23"/>
      <c r="N38" s="23"/>
      <c r="O38" s="23"/>
      <c r="P38" s="23"/>
      <c r="Q38" s="23"/>
      <c r="R38" s="23"/>
      <c r="S38" s="23"/>
      <c r="T38" s="23"/>
      <c r="U38" s="23"/>
      <c r="V38" s="23"/>
      <c r="W38" s="23"/>
      <c r="X38" s="23"/>
      <c r="Y38" s="23"/>
      <c r="Z38" s="23"/>
    </row>
    <row r="39" spans="1:26" ht="15.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6"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6"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6"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6"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6"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6"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6"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6"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6"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6"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6"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6"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6"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6"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6"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6"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6"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6"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6"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6"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6"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6"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6"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6"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6"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6"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6"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6"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6"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6"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6"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6"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6"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6"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6"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6"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6"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6"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6"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6"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6"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6"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6"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6"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6"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6"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6"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6"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6"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6"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6"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6"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6"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6"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6"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6"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6"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6"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6"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6"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6"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6"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6"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6"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6"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6"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6"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6"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6"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6"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6"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6"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6"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6"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6"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6"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6"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6"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6"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6"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6"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6"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6"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6"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6"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6"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6"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6"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6"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6"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6"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6"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6"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6"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6"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6"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6"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6"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6"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6"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6"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6"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6"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6"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6"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6"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6"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6"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6"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6"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6"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6"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6"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6"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6"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6"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6"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6"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6"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6"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6"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6"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6"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6"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6"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6"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6"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6"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6"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6"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6"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6"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6"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6"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6"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6"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6"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6"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6"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6"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6"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6"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6"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6"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6"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6"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6"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6"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6"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6"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6"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6"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6"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6"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6"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6"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6"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6"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6"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6"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6"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6"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6"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6"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6"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6"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6"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6"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6"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6"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6"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6"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6"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6"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6"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6"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6"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6"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6"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6"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6"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6"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6"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6"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6"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6"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6"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6"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6"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6"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6"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6"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6"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6"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6"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6"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6"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6"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6"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6"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6"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6"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6"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6"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6"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6"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6"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6"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6"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6"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6"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6"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6"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6"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6"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6"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6"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6"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6"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6"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6"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6"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6"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6"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6"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6"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6"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6"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6"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6"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6"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6"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6"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6"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6"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6"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6"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6"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6"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6"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6"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6"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6"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6"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6"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6"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6"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6"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6"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6"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6"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6"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6"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6"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6"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6"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6"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6"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6"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6"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6"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6"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6"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6"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6"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6"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6"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6"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6"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6"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6"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6"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6"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6"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6"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6"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6"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6"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6"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6"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6"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6"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6"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6"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6"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6"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6"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6"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6"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6"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6"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6"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6"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6"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6"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6"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6"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6"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6"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6"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6"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6"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6"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6"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6"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6"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6"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6"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6"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6"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6"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6"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6"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6"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6"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6"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6"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6"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6"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6"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6"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6"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6"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6"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6"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6"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6"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6"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6"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6"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6"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6"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6"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6"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6"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6"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6"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6"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6"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6"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6"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6"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6"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6"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6"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6"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6"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6"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6"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6"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6"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6"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6"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6"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6"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6"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6"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6"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6"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6"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6"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6"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6"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6"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6"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6"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6"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6"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6"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6"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6"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6"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6"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6"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6"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6"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6"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6"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6"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6"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6"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6"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6"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6"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6"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6"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6"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6"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6"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6"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6"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6"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6"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6"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6"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6"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6"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6"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6"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6"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6"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6"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6"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6"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6"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6"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6"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6"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6"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6"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6"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6"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6"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6"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6"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6"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6"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6"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6"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6"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6"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6"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6"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6"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6"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6"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6"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6"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6"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6"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6"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6"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6"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6"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6"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6"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6"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6"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6"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6"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6"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6"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6"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6"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6"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6"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6"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6"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6"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6"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6"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6"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6"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6"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6"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6"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6"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6"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6"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6"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6"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6"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6"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6"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6"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6"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6"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6"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6"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6"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6"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6"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6"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6"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6"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6"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6"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6"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6"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6"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6"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6"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6"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6"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6"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6"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6"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6"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6"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6"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6"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6"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6"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6"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6"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6"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6"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6"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6"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6"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6"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6"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6"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6"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6"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6"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6"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6"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6"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6"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6"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6"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6"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6"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6"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6"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6"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6"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6"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6"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6"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6"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6"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6"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6"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6"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6"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6"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6"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6"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6"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6"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6"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6"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6"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6"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6"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6"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6"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6"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6"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6"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6"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6"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6"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6"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6"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6"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6"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6"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6"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6"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6"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6"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6"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6"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6"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6"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6"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6"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6"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6"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6"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6"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6"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6"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6"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6"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6"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6"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6"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6"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6"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6"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6"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6"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6"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6"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6"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6"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6"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6"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6"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6"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6"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6"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6"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6"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6"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6"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6"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6"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6"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6"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6"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6"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6"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6"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6"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6"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6"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6"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6"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6"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6"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6"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6"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6"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6"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6"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6"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6"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6"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6"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6"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6"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6"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6"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6"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6"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6"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6"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6"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6"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6"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6"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6"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6"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6"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6"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6"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6"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6"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6"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6"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6"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6"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6"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6"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6"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37">
    <mergeCell ref="B24:H24"/>
    <mergeCell ref="N24:S24"/>
    <mergeCell ref="C31:S31"/>
    <mergeCell ref="B33:C33"/>
    <mergeCell ref="B25:H25"/>
    <mergeCell ref="I25:L25"/>
    <mergeCell ref="N25:S25"/>
    <mergeCell ref="B27:S27"/>
    <mergeCell ref="C28:S28"/>
    <mergeCell ref="C29:S29"/>
    <mergeCell ref="C30:S30"/>
    <mergeCell ref="B21:S21"/>
    <mergeCell ref="B22:H23"/>
    <mergeCell ref="I22:L22"/>
    <mergeCell ref="M22:S22"/>
    <mergeCell ref="N23:S23"/>
    <mergeCell ref="C16:D16"/>
    <mergeCell ref="C17:D17"/>
    <mergeCell ref="C18:D18"/>
    <mergeCell ref="B19:D19"/>
    <mergeCell ref="C8:K8"/>
    <mergeCell ref="C9:S9"/>
    <mergeCell ref="B10:S10"/>
    <mergeCell ref="B11:S11"/>
    <mergeCell ref="B12:B13"/>
    <mergeCell ref="E12:E13"/>
    <mergeCell ref="F12:S12"/>
    <mergeCell ref="L8:M8"/>
    <mergeCell ref="N8:S8"/>
    <mergeCell ref="C12:D13"/>
    <mergeCell ref="C14:D14"/>
    <mergeCell ref="C15:D15"/>
    <mergeCell ref="B2:B4"/>
    <mergeCell ref="C2:S4"/>
    <mergeCell ref="B5:S5"/>
    <mergeCell ref="C6:S6"/>
    <mergeCell ref="C7:S7"/>
  </mergeCells>
  <conditionalFormatting sqref="I24:L25">
    <cfRule type="containsBlanks" dxfId="15" priority="1" stopIfTrue="1">
      <formula>LEN(TRIM(I24))=0</formula>
    </cfRule>
  </conditionalFormatting>
  <conditionalFormatting sqref="I24:L25">
    <cfRule type="cellIs" dxfId="14" priority="2" operator="greaterThan">
      <formula>0.8</formula>
    </cfRule>
  </conditionalFormatting>
  <conditionalFormatting sqref="I24:L25">
    <cfRule type="cellIs" dxfId="13" priority="3" operator="between">
      <formula>0.65</formula>
      <formula>0.8</formula>
    </cfRule>
  </conditionalFormatting>
  <conditionalFormatting sqref="I24:L25">
    <cfRule type="cellIs" dxfId="12" priority="4" operator="lessThan">
      <formula>0.65</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500-000000000000}">
          <x14:formula1>
            <xm:f>Fuente!$A$20:$A$30</xm:f>
          </x14:formula1>
          <xm:sqref>C7</xm:sqref>
        </x14:dataValidation>
        <x14:dataValidation type="list" allowBlank="1" showErrorMessage="1" xr:uid="{00000000-0002-0000-0500-000001000000}">
          <x14:formula1>
            <xm:f>Fuente!$A$34:$A$38</xm:f>
          </x14:formula1>
          <xm:sqref>C8</xm:sqref>
        </x14:dataValidation>
        <x14:dataValidation type="list" allowBlank="1" showErrorMessage="1" xr:uid="{00000000-0002-0000-0500-000002000000}">
          <x14:formula1>
            <xm:f>Fuente!$B$34:$B$36</xm:f>
          </x14:formula1>
          <xm:sqref>M24:M25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heetViews>
  <sheetFormatPr baseColWidth="10" defaultColWidth="11.1796875" defaultRowHeight="15" customHeight="1" x14ac:dyDescent="0.25"/>
  <cols>
    <col min="1" max="1" width="3.453125" customWidth="1"/>
    <col min="2" max="2" width="37" customWidth="1"/>
    <col min="3" max="3" width="23.54296875" customWidth="1"/>
    <col min="4" max="4" width="16.54296875" customWidth="1"/>
    <col min="5" max="5" width="8" customWidth="1"/>
    <col min="6" max="17" width="12.90625" customWidth="1"/>
    <col min="18" max="18" width="15.08984375" customWidth="1"/>
    <col min="19" max="19" width="12.90625" customWidth="1"/>
    <col min="20" max="26" width="14.453125" customWidth="1"/>
  </cols>
  <sheetData>
    <row r="1" spans="1:26" ht="13.5"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5.6" x14ac:dyDescent="0.3">
      <c r="A2" s="23"/>
      <c r="B2" s="115"/>
      <c r="C2" s="116" t="s">
        <v>33</v>
      </c>
      <c r="D2" s="92"/>
      <c r="E2" s="92"/>
      <c r="F2" s="92"/>
      <c r="G2" s="92"/>
      <c r="H2" s="92"/>
      <c r="I2" s="92"/>
      <c r="J2" s="92"/>
      <c r="K2" s="92"/>
      <c r="L2" s="92"/>
      <c r="M2" s="92"/>
      <c r="N2" s="92"/>
      <c r="O2" s="92"/>
      <c r="P2" s="92"/>
      <c r="Q2" s="92"/>
      <c r="R2" s="92"/>
      <c r="S2" s="93"/>
      <c r="T2" s="23"/>
      <c r="U2" s="23"/>
      <c r="V2" s="23"/>
      <c r="W2" s="23"/>
      <c r="X2" s="23"/>
      <c r="Y2" s="23"/>
      <c r="Z2" s="23"/>
    </row>
    <row r="3" spans="1:26" ht="20.25" customHeight="1" x14ac:dyDescent="0.3">
      <c r="A3" s="23"/>
      <c r="B3" s="105"/>
      <c r="C3" s="107"/>
      <c r="D3" s="108"/>
      <c r="E3" s="108"/>
      <c r="F3" s="108"/>
      <c r="G3" s="108"/>
      <c r="H3" s="108"/>
      <c r="I3" s="108"/>
      <c r="J3" s="108"/>
      <c r="K3" s="108"/>
      <c r="L3" s="108"/>
      <c r="M3" s="108"/>
      <c r="N3" s="108"/>
      <c r="O3" s="108"/>
      <c r="P3" s="108"/>
      <c r="Q3" s="108"/>
      <c r="R3" s="108"/>
      <c r="S3" s="109"/>
      <c r="T3" s="23"/>
      <c r="U3" s="23"/>
      <c r="V3" s="23"/>
      <c r="W3" s="23"/>
      <c r="X3" s="23"/>
      <c r="Y3" s="23"/>
      <c r="Z3" s="23"/>
    </row>
    <row r="4" spans="1:26" ht="52.5" customHeight="1" x14ac:dyDescent="0.3">
      <c r="A4" s="23"/>
      <c r="B4" s="89"/>
      <c r="C4" s="107"/>
      <c r="D4" s="108"/>
      <c r="E4" s="108"/>
      <c r="F4" s="108"/>
      <c r="G4" s="108"/>
      <c r="H4" s="108"/>
      <c r="I4" s="108"/>
      <c r="J4" s="108"/>
      <c r="K4" s="108"/>
      <c r="L4" s="108"/>
      <c r="M4" s="108"/>
      <c r="N4" s="108"/>
      <c r="O4" s="108"/>
      <c r="P4" s="108"/>
      <c r="Q4" s="108"/>
      <c r="R4" s="108"/>
      <c r="S4" s="109"/>
      <c r="T4" s="23"/>
      <c r="U4" s="23"/>
      <c r="V4" s="23"/>
      <c r="W4" s="23"/>
      <c r="X4" s="23"/>
      <c r="Y4" s="23"/>
      <c r="Z4" s="23"/>
    </row>
    <row r="5" spans="1:26" ht="15.6" x14ac:dyDescent="0.3">
      <c r="A5" s="23"/>
      <c r="B5" s="117"/>
      <c r="C5" s="92"/>
      <c r="D5" s="92"/>
      <c r="E5" s="92"/>
      <c r="F5" s="92"/>
      <c r="G5" s="92"/>
      <c r="H5" s="92"/>
      <c r="I5" s="92"/>
      <c r="J5" s="92"/>
      <c r="K5" s="92"/>
      <c r="L5" s="92"/>
      <c r="M5" s="92"/>
      <c r="N5" s="92"/>
      <c r="O5" s="92"/>
      <c r="P5" s="92"/>
      <c r="Q5" s="92"/>
      <c r="R5" s="92"/>
      <c r="S5" s="93"/>
      <c r="T5" s="23"/>
      <c r="U5" s="23"/>
      <c r="V5" s="23"/>
      <c r="W5" s="23"/>
      <c r="X5" s="23"/>
      <c r="Y5" s="23"/>
      <c r="Z5" s="23"/>
    </row>
    <row r="6" spans="1:26" ht="15.6" x14ac:dyDescent="0.3">
      <c r="A6" s="23"/>
      <c r="B6" s="24" t="s">
        <v>34</v>
      </c>
      <c r="C6" s="118" t="str">
        <f>IFERROR('1. Hoja de Vida'!C10,"")</f>
        <v>Efectividad de los equipos de la Subdirección de Gestión de Destino en el cumplimiento de las actividades misionales, administrativas y contractuales</v>
      </c>
      <c r="D6" s="100"/>
      <c r="E6" s="100"/>
      <c r="F6" s="100"/>
      <c r="G6" s="100"/>
      <c r="H6" s="100"/>
      <c r="I6" s="100"/>
      <c r="J6" s="100"/>
      <c r="K6" s="100"/>
      <c r="L6" s="100"/>
      <c r="M6" s="100"/>
      <c r="N6" s="100"/>
      <c r="O6" s="100"/>
      <c r="P6" s="100"/>
      <c r="Q6" s="100"/>
      <c r="R6" s="100"/>
      <c r="S6" s="98"/>
      <c r="T6" s="23"/>
      <c r="U6" s="23"/>
      <c r="V6" s="23"/>
      <c r="W6" s="23"/>
      <c r="X6" s="23"/>
      <c r="Y6" s="23"/>
      <c r="Z6" s="23"/>
    </row>
    <row r="7" spans="1:26" ht="19.5" customHeight="1" x14ac:dyDescent="0.3">
      <c r="A7" s="23"/>
      <c r="B7" s="25" t="s">
        <v>35</v>
      </c>
      <c r="C7" s="111" t="s">
        <v>26</v>
      </c>
      <c r="D7" s="100"/>
      <c r="E7" s="100"/>
      <c r="F7" s="100"/>
      <c r="G7" s="100"/>
      <c r="H7" s="100"/>
      <c r="I7" s="100"/>
      <c r="J7" s="100"/>
      <c r="K7" s="100"/>
      <c r="L7" s="100"/>
      <c r="M7" s="100"/>
      <c r="N7" s="100"/>
      <c r="O7" s="100"/>
      <c r="P7" s="100"/>
      <c r="Q7" s="100"/>
      <c r="R7" s="100"/>
      <c r="S7" s="98"/>
      <c r="T7" s="23"/>
      <c r="U7" s="23"/>
      <c r="V7" s="23"/>
      <c r="W7" s="23"/>
      <c r="X7" s="23"/>
      <c r="Y7" s="23"/>
      <c r="Z7" s="23"/>
    </row>
    <row r="8" spans="1:26" ht="15.75" customHeight="1" x14ac:dyDescent="0.3">
      <c r="A8" s="23"/>
      <c r="B8" s="25" t="s">
        <v>36</v>
      </c>
      <c r="C8" s="125" t="s">
        <v>37</v>
      </c>
      <c r="D8" s="100"/>
      <c r="E8" s="100"/>
      <c r="F8" s="100"/>
      <c r="G8" s="100"/>
      <c r="H8" s="100"/>
      <c r="I8" s="100"/>
      <c r="J8" s="100"/>
      <c r="K8" s="98"/>
      <c r="L8" s="119" t="s">
        <v>38</v>
      </c>
      <c r="M8" s="120"/>
      <c r="N8" s="121">
        <v>44561</v>
      </c>
      <c r="O8" s="100"/>
      <c r="P8" s="100"/>
      <c r="Q8" s="100"/>
      <c r="R8" s="100"/>
      <c r="S8" s="98"/>
      <c r="T8" s="23"/>
      <c r="U8" s="23"/>
      <c r="V8" s="23"/>
      <c r="W8" s="23"/>
      <c r="X8" s="23"/>
      <c r="Y8" s="23"/>
      <c r="Z8" s="23"/>
    </row>
    <row r="9" spans="1:26" ht="15.6" x14ac:dyDescent="0.3">
      <c r="A9" s="23"/>
      <c r="B9" s="25" t="s">
        <v>39</v>
      </c>
      <c r="C9" s="118" t="s">
        <v>40</v>
      </c>
      <c r="D9" s="100"/>
      <c r="E9" s="100"/>
      <c r="F9" s="100"/>
      <c r="G9" s="100"/>
      <c r="H9" s="100"/>
      <c r="I9" s="100"/>
      <c r="J9" s="100"/>
      <c r="K9" s="100"/>
      <c r="L9" s="100"/>
      <c r="M9" s="100"/>
      <c r="N9" s="100"/>
      <c r="O9" s="100"/>
      <c r="P9" s="100"/>
      <c r="Q9" s="100"/>
      <c r="R9" s="100"/>
      <c r="S9" s="98"/>
      <c r="T9" s="23"/>
      <c r="U9" s="23"/>
      <c r="V9" s="23"/>
      <c r="W9" s="23"/>
      <c r="X9" s="23"/>
      <c r="Y9" s="23"/>
      <c r="Z9" s="23"/>
    </row>
    <row r="10" spans="1:26" ht="6.75" customHeight="1" x14ac:dyDescent="0.3">
      <c r="A10" s="23"/>
      <c r="B10" s="111"/>
      <c r="C10" s="100"/>
      <c r="D10" s="100"/>
      <c r="E10" s="100"/>
      <c r="F10" s="100"/>
      <c r="G10" s="100"/>
      <c r="H10" s="100"/>
      <c r="I10" s="100"/>
      <c r="J10" s="100"/>
      <c r="K10" s="100"/>
      <c r="L10" s="100"/>
      <c r="M10" s="100"/>
      <c r="N10" s="100"/>
      <c r="O10" s="100"/>
      <c r="P10" s="100"/>
      <c r="Q10" s="100"/>
      <c r="R10" s="100"/>
      <c r="S10" s="98"/>
      <c r="T10" s="23"/>
      <c r="U10" s="23"/>
      <c r="V10" s="23"/>
      <c r="W10" s="23"/>
      <c r="X10" s="23"/>
      <c r="Y10" s="23"/>
      <c r="Z10" s="23"/>
    </row>
    <row r="11" spans="1:26" ht="15.6" x14ac:dyDescent="0.3">
      <c r="A11" s="23"/>
      <c r="B11" s="126" t="s">
        <v>41</v>
      </c>
      <c r="C11" s="127"/>
      <c r="D11" s="127"/>
      <c r="E11" s="127"/>
      <c r="F11" s="127"/>
      <c r="G11" s="127"/>
      <c r="H11" s="127"/>
      <c r="I11" s="127"/>
      <c r="J11" s="127"/>
      <c r="K11" s="127"/>
      <c r="L11" s="127"/>
      <c r="M11" s="127"/>
      <c r="N11" s="127"/>
      <c r="O11" s="127"/>
      <c r="P11" s="127"/>
      <c r="Q11" s="127"/>
      <c r="R11" s="127"/>
      <c r="S11" s="120"/>
      <c r="T11" s="23"/>
      <c r="U11" s="23"/>
      <c r="V11" s="23"/>
      <c r="W11" s="23"/>
      <c r="X11" s="23"/>
      <c r="Y11" s="23"/>
      <c r="Z11" s="23"/>
    </row>
    <row r="12" spans="1:26" ht="15.75" customHeight="1" x14ac:dyDescent="0.3">
      <c r="A12" s="23"/>
      <c r="B12" s="128" t="s">
        <v>42</v>
      </c>
      <c r="C12" s="122" t="s">
        <v>43</v>
      </c>
      <c r="D12" s="93"/>
      <c r="E12" s="129" t="s">
        <v>44</v>
      </c>
      <c r="F12" s="130" t="s">
        <v>45</v>
      </c>
      <c r="G12" s="100"/>
      <c r="H12" s="100"/>
      <c r="I12" s="100"/>
      <c r="J12" s="100"/>
      <c r="K12" s="100"/>
      <c r="L12" s="100"/>
      <c r="M12" s="100"/>
      <c r="N12" s="100"/>
      <c r="O12" s="100"/>
      <c r="P12" s="100"/>
      <c r="Q12" s="100"/>
      <c r="R12" s="100"/>
      <c r="S12" s="98"/>
      <c r="T12" s="23"/>
      <c r="U12" s="23"/>
      <c r="V12" s="23"/>
      <c r="W12" s="23"/>
      <c r="X12" s="23"/>
      <c r="Y12" s="23"/>
      <c r="Z12" s="23"/>
    </row>
    <row r="13" spans="1:26" ht="31.2" x14ac:dyDescent="0.3">
      <c r="A13" s="23"/>
      <c r="B13" s="114"/>
      <c r="C13" s="94"/>
      <c r="D13" s="96"/>
      <c r="E13" s="89"/>
      <c r="F13" s="26" t="s">
        <v>46</v>
      </c>
      <c r="G13" s="27" t="s">
        <v>47</v>
      </c>
      <c r="H13" s="27" t="s">
        <v>48</v>
      </c>
      <c r="I13" s="27" t="s">
        <v>49</v>
      </c>
      <c r="J13" s="27" t="s">
        <v>50</v>
      </c>
      <c r="K13" s="27" t="s">
        <v>51</v>
      </c>
      <c r="L13" s="27" t="s">
        <v>52</v>
      </c>
      <c r="M13" s="27" t="s">
        <v>53</v>
      </c>
      <c r="N13" s="27" t="s">
        <v>54</v>
      </c>
      <c r="O13" s="27" t="s">
        <v>55</v>
      </c>
      <c r="P13" s="27" t="s">
        <v>56</v>
      </c>
      <c r="Q13" s="28" t="s">
        <v>57</v>
      </c>
      <c r="R13" s="28" t="s">
        <v>58</v>
      </c>
      <c r="S13" s="28" t="s">
        <v>59</v>
      </c>
      <c r="T13" s="23"/>
      <c r="U13" s="23"/>
      <c r="V13" s="23"/>
      <c r="W13" s="23"/>
      <c r="X13" s="23"/>
      <c r="Y13" s="23"/>
      <c r="Z13" s="23"/>
    </row>
    <row r="14" spans="1:26" ht="49.5" customHeight="1" x14ac:dyDescent="0.3">
      <c r="A14" s="23"/>
      <c r="B14" s="29" t="s">
        <v>60</v>
      </c>
      <c r="C14" s="123" t="s">
        <v>61</v>
      </c>
      <c r="D14" s="98"/>
      <c r="E14" s="30">
        <v>0.2</v>
      </c>
      <c r="F14" s="31"/>
      <c r="G14" s="31"/>
      <c r="H14" s="31"/>
      <c r="I14" s="31"/>
      <c r="J14" s="31"/>
      <c r="K14" s="31"/>
      <c r="L14" s="31"/>
      <c r="M14" s="31"/>
      <c r="N14" s="31"/>
      <c r="O14" s="31"/>
      <c r="P14" s="33">
        <v>0.96</v>
      </c>
      <c r="Q14" s="33">
        <v>1.06</v>
      </c>
      <c r="R14" s="34">
        <f>MAX(F14:Q14)</f>
        <v>1.06</v>
      </c>
      <c r="S14" s="35">
        <f t="shared" ref="S14:S18" si="0">R14*(E14/$E$19)</f>
        <v>0.21200000000000002</v>
      </c>
      <c r="T14" s="23"/>
      <c r="U14" s="23"/>
      <c r="V14" s="23"/>
      <c r="W14" s="23"/>
      <c r="X14" s="23"/>
      <c r="Y14" s="23"/>
      <c r="Z14" s="23"/>
    </row>
    <row r="15" spans="1:26" ht="49.5" customHeight="1" x14ac:dyDescent="0.3">
      <c r="A15" s="23"/>
      <c r="B15" s="29" t="s">
        <v>62</v>
      </c>
      <c r="C15" s="123" t="s">
        <v>63</v>
      </c>
      <c r="D15" s="98"/>
      <c r="E15" s="30">
        <v>0.2</v>
      </c>
      <c r="F15" s="31"/>
      <c r="G15" s="31"/>
      <c r="H15" s="31"/>
      <c r="I15" s="31"/>
      <c r="J15" s="31"/>
      <c r="K15" s="31"/>
      <c r="L15" s="31"/>
      <c r="M15" s="31"/>
      <c r="N15" s="31"/>
      <c r="O15" s="31"/>
      <c r="P15" s="33">
        <v>1</v>
      </c>
      <c r="Q15" s="33">
        <v>1</v>
      </c>
      <c r="R15" s="34">
        <f>AVERAGE(F15:Q15)</f>
        <v>1</v>
      </c>
      <c r="S15" s="35">
        <f t="shared" si="0"/>
        <v>0.2</v>
      </c>
      <c r="T15" s="23"/>
      <c r="U15" s="23"/>
      <c r="V15" s="23"/>
      <c r="W15" s="23"/>
      <c r="X15" s="23"/>
      <c r="Y15" s="23"/>
      <c r="Z15" s="23"/>
    </row>
    <row r="16" spans="1:26" ht="82.5" customHeight="1" x14ac:dyDescent="0.3">
      <c r="A16" s="23"/>
      <c r="B16" s="29" t="s">
        <v>64</v>
      </c>
      <c r="C16" s="123" t="s">
        <v>65</v>
      </c>
      <c r="D16" s="98"/>
      <c r="E16" s="30">
        <v>0.1</v>
      </c>
      <c r="F16" s="31"/>
      <c r="G16" s="31"/>
      <c r="H16" s="31"/>
      <c r="I16" s="31"/>
      <c r="J16" s="31"/>
      <c r="K16" s="31"/>
      <c r="L16" s="31"/>
      <c r="M16" s="31"/>
      <c r="N16" s="31"/>
      <c r="O16" s="31"/>
      <c r="P16" s="33">
        <v>0.82</v>
      </c>
      <c r="Q16" s="33">
        <v>0.94</v>
      </c>
      <c r="R16" s="34">
        <f>MAX(F16:Q16)</f>
        <v>0.94</v>
      </c>
      <c r="S16" s="35">
        <f t="shared" si="0"/>
        <v>9.4E-2</v>
      </c>
      <c r="T16" s="23"/>
      <c r="U16" s="23"/>
      <c r="V16" s="23"/>
      <c r="W16" s="23"/>
      <c r="X16" s="23"/>
      <c r="Y16" s="23"/>
      <c r="Z16" s="23"/>
    </row>
    <row r="17" spans="1:26" ht="39" customHeight="1" x14ac:dyDescent="0.3">
      <c r="A17" s="23"/>
      <c r="B17" s="29" t="s">
        <v>66</v>
      </c>
      <c r="C17" s="123" t="s">
        <v>67</v>
      </c>
      <c r="D17" s="98"/>
      <c r="E17" s="30">
        <v>0.25</v>
      </c>
      <c r="F17" s="31"/>
      <c r="G17" s="31"/>
      <c r="H17" s="31"/>
      <c r="I17" s="31"/>
      <c r="J17" s="31"/>
      <c r="K17" s="31"/>
      <c r="L17" s="31"/>
      <c r="M17" s="31"/>
      <c r="N17" s="31"/>
      <c r="O17" s="31"/>
      <c r="P17" s="36" t="s">
        <v>17</v>
      </c>
      <c r="Q17" s="33">
        <v>0.75</v>
      </c>
      <c r="R17" s="34">
        <f>SUM(F17:Q17)</f>
        <v>0.75</v>
      </c>
      <c r="S17" s="35">
        <f t="shared" si="0"/>
        <v>0.1875</v>
      </c>
      <c r="T17" s="23"/>
      <c r="U17" s="23"/>
      <c r="V17" s="23"/>
      <c r="W17" s="23"/>
      <c r="X17" s="23"/>
      <c r="Y17" s="23"/>
      <c r="Z17" s="23"/>
    </row>
    <row r="18" spans="1:26" ht="45.75" customHeight="1" x14ac:dyDescent="0.3">
      <c r="A18" s="23"/>
      <c r="B18" s="29" t="s">
        <v>68</v>
      </c>
      <c r="C18" s="123" t="s">
        <v>69</v>
      </c>
      <c r="D18" s="98"/>
      <c r="E18" s="30">
        <v>0.25</v>
      </c>
      <c r="F18" s="31"/>
      <c r="G18" s="31"/>
      <c r="H18" s="31"/>
      <c r="I18" s="31"/>
      <c r="J18" s="31"/>
      <c r="K18" s="31"/>
      <c r="L18" s="31"/>
      <c r="M18" s="31"/>
      <c r="N18" s="31"/>
      <c r="O18" s="31"/>
      <c r="P18" s="36" t="s">
        <v>17</v>
      </c>
      <c r="Q18" s="33">
        <v>0.82</v>
      </c>
      <c r="R18" s="34">
        <f>AVERAGE(F18:Q18)</f>
        <v>0.82</v>
      </c>
      <c r="S18" s="35">
        <f t="shared" si="0"/>
        <v>0.20499999999999999</v>
      </c>
      <c r="T18" s="23"/>
      <c r="U18" s="23"/>
      <c r="V18" s="23"/>
      <c r="W18" s="23"/>
      <c r="X18" s="23"/>
      <c r="Y18" s="23"/>
      <c r="Z18" s="23"/>
    </row>
    <row r="19" spans="1:26" ht="15.6" x14ac:dyDescent="0.3">
      <c r="A19" s="23"/>
      <c r="B19" s="124" t="s">
        <v>70</v>
      </c>
      <c r="C19" s="100"/>
      <c r="D19" s="98"/>
      <c r="E19" s="37">
        <f>SUM(E14:E18)</f>
        <v>1</v>
      </c>
      <c r="F19" s="31"/>
      <c r="G19" s="34"/>
      <c r="H19" s="34"/>
      <c r="I19" s="34"/>
      <c r="J19" s="34"/>
      <c r="K19" s="34"/>
      <c r="L19" s="34"/>
      <c r="M19" s="34"/>
      <c r="N19" s="34"/>
      <c r="O19" s="34"/>
      <c r="P19" s="34"/>
      <c r="Q19" s="38"/>
      <c r="R19" s="38"/>
      <c r="S19" s="39">
        <f>S14+S15+S16+S17+S18</f>
        <v>0.89849999999999997</v>
      </c>
      <c r="T19" s="23"/>
      <c r="U19" s="23"/>
      <c r="V19" s="23"/>
      <c r="W19" s="23"/>
      <c r="X19" s="23"/>
      <c r="Y19" s="23"/>
      <c r="Z19" s="23"/>
    </row>
    <row r="20" spans="1:26" ht="15.6" x14ac:dyDescent="0.3">
      <c r="A20" s="23"/>
      <c r="B20" s="40"/>
      <c r="C20" s="41"/>
      <c r="D20" s="41"/>
      <c r="E20" s="41"/>
      <c r="F20" s="41"/>
      <c r="G20" s="41"/>
      <c r="H20" s="41"/>
      <c r="I20" s="41"/>
      <c r="J20" s="41"/>
      <c r="K20" s="41"/>
      <c r="L20" s="41"/>
      <c r="M20" s="41"/>
      <c r="N20" s="41"/>
      <c r="O20" s="41"/>
      <c r="P20" s="41"/>
      <c r="Q20" s="41"/>
      <c r="R20" s="41"/>
      <c r="S20" s="42"/>
      <c r="T20" s="23"/>
      <c r="U20" s="23"/>
      <c r="V20" s="23"/>
      <c r="W20" s="23"/>
      <c r="X20" s="23"/>
      <c r="Y20" s="23"/>
      <c r="Z20" s="23"/>
    </row>
    <row r="21" spans="1:26" ht="15.6" x14ac:dyDescent="0.3">
      <c r="A21" s="23"/>
      <c r="B21" s="131" t="s">
        <v>71</v>
      </c>
      <c r="C21" s="132"/>
      <c r="D21" s="132"/>
      <c r="E21" s="132"/>
      <c r="F21" s="132"/>
      <c r="G21" s="132"/>
      <c r="H21" s="132"/>
      <c r="I21" s="132"/>
      <c r="J21" s="132"/>
      <c r="K21" s="132"/>
      <c r="L21" s="132"/>
      <c r="M21" s="132"/>
      <c r="N21" s="132"/>
      <c r="O21" s="132"/>
      <c r="P21" s="132"/>
      <c r="Q21" s="132"/>
      <c r="R21" s="132"/>
      <c r="S21" s="133"/>
      <c r="T21" s="23"/>
      <c r="U21" s="23"/>
      <c r="V21" s="23"/>
      <c r="W21" s="23"/>
      <c r="X21" s="23"/>
      <c r="Y21" s="23"/>
      <c r="Z21" s="23"/>
    </row>
    <row r="22" spans="1:26" ht="15.6" x14ac:dyDescent="0.3">
      <c r="A22" s="23"/>
      <c r="B22" s="134" t="s">
        <v>72</v>
      </c>
      <c r="C22" s="92"/>
      <c r="D22" s="92"/>
      <c r="E22" s="92"/>
      <c r="F22" s="92"/>
      <c r="G22" s="92"/>
      <c r="H22" s="93"/>
      <c r="I22" s="135" t="s">
        <v>73</v>
      </c>
      <c r="J22" s="100"/>
      <c r="K22" s="100"/>
      <c r="L22" s="98"/>
      <c r="M22" s="136" t="s">
        <v>74</v>
      </c>
      <c r="N22" s="100"/>
      <c r="O22" s="100"/>
      <c r="P22" s="100"/>
      <c r="Q22" s="100"/>
      <c r="R22" s="100"/>
      <c r="S22" s="98"/>
      <c r="T22" s="23"/>
      <c r="U22" s="23"/>
      <c r="V22" s="23"/>
      <c r="W22" s="23"/>
      <c r="X22" s="23"/>
      <c r="Y22" s="23"/>
      <c r="Z22" s="23"/>
    </row>
    <row r="23" spans="1:26" ht="24" customHeight="1" x14ac:dyDescent="0.3">
      <c r="A23" s="23"/>
      <c r="B23" s="94"/>
      <c r="C23" s="95"/>
      <c r="D23" s="95"/>
      <c r="E23" s="95"/>
      <c r="F23" s="95"/>
      <c r="G23" s="95"/>
      <c r="H23" s="96"/>
      <c r="I23" s="43" t="s">
        <v>75</v>
      </c>
      <c r="J23" s="43" t="s">
        <v>76</v>
      </c>
      <c r="K23" s="43" t="s">
        <v>77</v>
      </c>
      <c r="L23" s="43" t="s">
        <v>37</v>
      </c>
      <c r="M23" s="44" t="s">
        <v>78</v>
      </c>
      <c r="N23" s="137" t="s">
        <v>79</v>
      </c>
      <c r="O23" s="100"/>
      <c r="P23" s="100"/>
      <c r="Q23" s="100"/>
      <c r="R23" s="100"/>
      <c r="S23" s="98"/>
      <c r="T23" s="23"/>
      <c r="U23" s="23"/>
      <c r="V23" s="23"/>
      <c r="W23" s="23"/>
      <c r="X23" s="23"/>
      <c r="Y23" s="23"/>
      <c r="Z23" s="23"/>
    </row>
    <row r="24" spans="1:26" ht="19.5" customHeight="1" x14ac:dyDescent="0.3">
      <c r="A24" s="23"/>
      <c r="B24" s="138" t="s">
        <v>80</v>
      </c>
      <c r="C24" s="100"/>
      <c r="D24" s="100"/>
      <c r="E24" s="100"/>
      <c r="F24" s="100"/>
      <c r="G24" s="100"/>
      <c r="H24" s="98"/>
      <c r="I24" s="45"/>
      <c r="J24" s="45"/>
      <c r="K24" s="45"/>
      <c r="L24" s="45">
        <f>S19</f>
        <v>0.89849999999999997</v>
      </c>
      <c r="M24" s="46"/>
      <c r="N24" s="139"/>
      <c r="O24" s="100"/>
      <c r="P24" s="100"/>
      <c r="Q24" s="100"/>
      <c r="R24" s="100"/>
      <c r="S24" s="98"/>
      <c r="T24" s="23"/>
      <c r="U24" s="23"/>
      <c r="V24" s="23"/>
      <c r="W24" s="23"/>
      <c r="X24" s="23"/>
      <c r="Y24" s="23"/>
      <c r="Z24" s="23"/>
    </row>
    <row r="25" spans="1:26" ht="19.5" customHeight="1" x14ac:dyDescent="0.3">
      <c r="A25" s="23"/>
      <c r="B25" s="138" t="s">
        <v>81</v>
      </c>
      <c r="C25" s="100"/>
      <c r="D25" s="100"/>
      <c r="E25" s="100"/>
      <c r="F25" s="100"/>
      <c r="G25" s="100"/>
      <c r="H25" s="98"/>
      <c r="I25" s="142">
        <f>S19</f>
        <v>0.89849999999999997</v>
      </c>
      <c r="J25" s="100"/>
      <c r="K25" s="100"/>
      <c r="L25" s="98"/>
      <c r="M25" s="46"/>
      <c r="N25" s="139"/>
      <c r="O25" s="100"/>
      <c r="P25" s="100"/>
      <c r="Q25" s="100"/>
      <c r="R25" s="100"/>
      <c r="S25" s="98"/>
      <c r="T25" s="23"/>
      <c r="U25" s="23"/>
      <c r="V25" s="23"/>
      <c r="W25" s="23"/>
      <c r="X25" s="23"/>
      <c r="Y25" s="23"/>
      <c r="Z25" s="23"/>
    </row>
    <row r="26" spans="1:26" ht="9.75" customHeight="1" x14ac:dyDescent="0.3">
      <c r="A26" s="23"/>
      <c r="B26" s="47"/>
      <c r="C26" s="48"/>
      <c r="D26" s="48"/>
      <c r="E26" s="48"/>
      <c r="F26" s="48"/>
      <c r="G26" s="48"/>
      <c r="H26" s="48"/>
      <c r="I26" s="48"/>
      <c r="J26" s="48"/>
      <c r="K26" s="48"/>
      <c r="L26" s="48"/>
      <c r="M26" s="48"/>
      <c r="N26" s="48"/>
      <c r="O26" s="48"/>
      <c r="P26" s="48"/>
      <c r="Q26" s="48"/>
      <c r="R26" s="48"/>
      <c r="S26" s="49"/>
      <c r="T26" s="23"/>
      <c r="U26" s="23"/>
      <c r="V26" s="23"/>
      <c r="W26" s="23"/>
      <c r="X26" s="23"/>
      <c r="Y26" s="23"/>
      <c r="Z26" s="23"/>
    </row>
    <row r="27" spans="1:26" ht="15.6" x14ac:dyDescent="0.3">
      <c r="A27" s="23"/>
      <c r="B27" s="143" t="s">
        <v>82</v>
      </c>
      <c r="C27" s="100"/>
      <c r="D27" s="100"/>
      <c r="E27" s="100"/>
      <c r="F27" s="100"/>
      <c r="G27" s="100"/>
      <c r="H27" s="100"/>
      <c r="I27" s="100"/>
      <c r="J27" s="100"/>
      <c r="K27" s="100"/>
      <c r="L27" s="100"/>
      <c r="M27" s="100"/>
      <c r="N27" s="100"/>
      <c r="O27" s="100"/>
      <c r="P27" s="100"/>
      <c r="Q27" s="100"/>
      <c r="R27" s="100"/>
      <c r="S27" s="98"/>
      <c r="T27" s="23"/>
      <c r="U27" s="23"/>
      <c r="V27" s="23"/>
      <c r="W27" s="23"/>
      <c r="X27" s="23"/>
      <c r="Y27" s="23"/>
      <c r="Z27" s="23"/>
    </row>
    <row r="28" spans="1:26" ht="15.6" x14ac:dyDescent="0.3">
      <c r="A28" s="23"/>
      <c r="B28" s="50" t="s">
        <v>83</v>
      </c>
      <c r="C28" s="140"/>
      <c r="D28" s="100"/>
      <c r="E28" s="100"/>
      <c r="F28" s="100"/>
      <c r="G28" s="100"/>
      <c r="H28" s="100"/>
      <c r="I28" s="100"/>
      <c r="J28" s="100"/>
      <c r="K28" s="100"/>
      <c r="L28" s="100"/>
      <c r="M28" s="100"/>
      <c r="N28" s="100"/>
      <c r="O28" s="100"/>
      <c r="P28" s="100"/>
      <c r="Q28" s="100"/>
      <c r="R28" s="100"/>
      <c r="S28" s="98"/>
      <c r="T28" s="23"/>
      <c r="U28" s="23"/>
      <c r="V28" s="23"/>
      <c r="W28" s="23"/>
      <c r="X28" s="23"/>
      <c r="Y28" s="23"/>
      <c r="Z28" s="23"/>
    </row>
    <row r="29" spans="1:26" ht="15.6" x14ac:dyDescent="0.3">
      <c r="A29" s="23"/>
      <c r="B29" s="51" t="s">
        <v>84</v>
      </c>
      <c r="C29" s="140"/>
      <c r="D29" s="100"/>
      <c r="E29" s="100"/>
      <c r="F29" s="100"/>
      <c r="G29" s="100"/>
      <c r="H29" s="100"/>
      <c r="I29" s="100"/>
      <c r="J29" s="100"/>
      <c r="K29" s="100"/>
      <c r="L29" s="100"/>
      <c r="M29" s="100"/>
      <c r="N29" s="100"/>
      <c r="O29" s="100"/>
      <c r="P29" s="100"/>
      <c r="Q29" s="100"/>
      <c r="R29" s="100"/>
      <c r="S29" s="98"/>
      <c r="T29" s="23"/>
      <c r="U29" s="23"/>
      <c r="V29" s="23"/>
      <c r="W29" s="23"/>
      <c r="X29" s="23"/>
      <c r="Y29" s="23"/>
      <c r="Z29" s="23"/>
    </row>
    <row r="30" spans="1:26" ht="15.6" x14ac:dyDescent="0.3">
      <c r="A30" s="23"/>
      <c r="B30" s="52" t="s">
        <v>85</v>
      </c>
      <c r="C30" s="140"/>
      <c r="D30" s="100"/>
      <c r="E30" s="100"/>
      <c r="F30" s="100"/>
      <c r="G30" s="100"/>
      <c r="H30" s="100"/>
      <c r="I30" s="100"/>
      <c r="J30" s="100"/>
      <c r="K30" s="100"/>
      <c r="L30" s="100"/>
      <c r="M30" s="100"/>
      <c r="N30" s="100"/>
      <c r="O30" s="100"/>
      <c r="P30" s="100"/>
      <c r="Q30" s="100"/>
      <c r="R30" s="100"/>
      <c r="S30" s="98"/>
      <c r="T30" s="23"/>
      <c r="U30" s="23"/>
      <c r="V30" s="23"/>
      <c r="W30" s="23"/>
      <c r="X30" s="23"/>
      <c r="Y30" s="23"/>
      <c r="Z30" s="23"/>
    </row>
    <row r="31" spans="1:26" ht="110.25" customHeight="1" x14ac:dyDescent="0.3">
      <c r="A31" s="23"/>
      <c r="B31" s="51" t="s">
        <v>86</v>
      </c>
      <c r="C31" s="140" t="s">
        <v>103</v>
      </c>
      <c r="D31" s="100"/>
      <c r="E31" s="100"/>
      <c r="F31" s="100"/>
      <c r="G31" s="100"/>
      <c r="H31" s="100"/>
      <c r="I31" s="100"/>
      <c r="J31" s="100"/>
      <c r="K31" s="100"/>
      <c r="L31" s="100"/>
      <c r="M31" s="100"/>
      <c r="N31" s="100"/>
      <c r="O31" s="100"/>
      <c r="P31" s="100"/>
      <c r="Q31" s="100"/>
      <c r="R31" s="100"/>
      <c r="S31" s="98"/>
      <c r="T31" s="23"/>
      <c r="U31" s="23"/>
      <c r="V31" s="23"/>
      <c r="W31" s="23"/>
      <c r="X31" s="23"/>
      <c r="Y31" s="23"/>
      <c r="Z31" s="23"/>
    </row>
    <row r="32" spans="1:26" ht="15.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6" x14ac:dyDescent="0.3">
      <c r="A33" s="23"/>
      <c r="B33" s="141" t="s">
        <v>88</v>
      </c>
      <c r="C33" s="98"/>
      <c r="D33" s="53"/>
      <c r="E33" s="53"/>
      <c r="F33" s="23"/>
      <c r="G33" s="23"/>
      <c r="H33" s="23"/>
      <c r="I33" s="23"/>
      <c r="J33" s="23"/>
      <c r="K33" s="23"/>
      <c r="L33" s="23"/>
      <c r="M33" s="23"/>
      <c r="N33" s="23"/>
      <c r="O33" s="23"/>
      <c r="P33" s="23"/>
      <c r="Q33" s="23"/>
      <c r="R33" s="23"/>
      <c r="S33" s="23"/>
      <c r="T33" s="23"/>
      <c r="U33" s="23"/>
      <c r="V33" s="23"/>
      <c r="W33" s="23"/>
      <c r="X33" s="23"/>
      <c r="Y33" s="23"/>
      <c r="Z33" s="23"/>
    </row>
    <row r="34" spans="1:26" ht="33.75" customHeight="1" x14ac:dyDescent="0.3">
      <c r="A34" s="23"/>
      <c r="B34" s="54" t="s">
        <v>89</v>
      </c>
      <c r="C34" s="55" t="s">
        <v>90</v>
      </c>
      <c r="D34" s="56"/>
      <c r="E34" s="56"/>
      <c r="F34" s="23"/>
      <c r="G34" s="23"/>
      <c r="H34" s="23"/>
      <c r="I34" s="23"/>
      <c r="J34" s="23"/>
      <c r="K34" s="23"/>
      <c r="L34" s="23"/>
      <c r="M34" s="23"/>
      <c r="N34" s="23"/>
      <c r="O34" s="23"/>
      <c r="P34" s="23"/>
      <c r="Q34" s="23"/>
      <c r="R34" s="23"/>
      <c r="S34" s="23"/>
      <c r="T34" s="23"/>
      <c r="U34" s="23"/>
      <c r="V34" s="23"/>
      <c r="W34" s="23"/>
      <c r="X34" s="23"/>
      <c r="Y34" s="23"/>
      <c r="Z34" s="23"/>
    </row>
    <row r="35" spans="1:26" ht="15.6" x14ac:dyDescent="0.3">
      <c r="A35" s="23"/>
      <c r="B35" s="57" t="s">
        <v>91</v>
      </c>
      <c r="C35" s="58" t="s">
        <v>92</v>
      </c>
      <c r="D35" s="59"/>
      <c r="E35" s="59"/>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3">
      <c r="A36" s="23"/>
      <c r="B36" s="60" t="s">
        <v>93</v>
      </c>
      <c r="C36" s="61" t="s">
        <v>94</v>
      </c>
      <c r="D36" s="62"/>
      <c r="E36" s="62"/>
      <c r="F36" s="23"/>
      <c r="G36" s="23"/>
      <c r="H36" s="23"/>
      <c r="I36" s="23"/>
      <c r="J36" s="23"/>
      <c r="K36" s="23"/>
      <c r="L36" s="23"/>
      <c r="M36" s="23"/>
      <c r="N36" s="23"/>
      <c r="O36" s="23"/>
      <c r="P36" s="23"/>
      <c r="Q36" s="23"/>
      <c r="R36" s="23"/>
      <c r="S36" s="23"/>
      <c r="T36" s="23"/>
      <c r="U36" s="23"/>
      <c r="V36" s="23"/>
      <c r="W36" s="23"/>
      <c r="X36" s="23"/>
      <c r="Y36" s="23"/>
      <c r="Z36" s="23"/>
    </row>
    <row r="37" spans="1:26" ht="18" customHeight="1" x14ac:dyDescent="0.3">
      <c r="A37" s="23"/>
      <c r="B37" s="63" t="s">
        <v>95</v>
      </c>
      <c r="C37" s="61" t="s">
        <v>96</v>
      </c>
      <c r="D37" s="62"/>
      <c r="E37" s="62"/>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3">
      <c r="A38" s="23"/>
      <c r="B38" s="64" t="s">
        <v>97</v>
      </c>
      <c r="C38" s="65" t="s">
        <v>98</v>
      </c>
      <c r="D38" s="66"/>
      <c r="E38" s="66"/>
      <c r="F38" s="23"/>
      <c r="G38" s="23"/>
      <c r="H38" s="23"/>
      <c r="I38" s="23"/>
      <c r="J38" s="23"/>
      <c r="K38" s="23"/>
      <c r="L38" s="23"/>
      <c r="M38" s="23"/>
      <c r="N38" s="23"/>
      <c r="O38" s="23"/>
      <c r="P38" s="23"/>
      <c r="Q38" s="23"/>
      <c r="R38" s="23"/>
      <c r="S38" s="23"/>
      <c r="T38" s="23"/>
      <c r="U38" s="23"/>
      <c r="V38" s="23"/>
      <c r="W38" s="23"/>
      <c r="X38" s="23"/>
      <c r="Y38" s="23"/>
      <c r="Z38" s="23"/>
    </row>
    <row r="39" spans="1:26" ht="15.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6"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6"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6"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6"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6"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6"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6"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6"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6"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6"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6"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6"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6"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6"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6"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6"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6"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6"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6"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6"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6"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6"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6"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6"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6"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6"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6"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6"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6"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6"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6"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6"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6"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6"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6"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6"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6"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6"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6"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6"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6"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6"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6"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6"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6"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6"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6"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6"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6"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6"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6"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6"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6"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6"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6"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6"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6"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6"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6"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6"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6"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6"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6"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6"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6"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6"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6"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6"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6"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6"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6"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6"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6"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6"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6"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6"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6"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6"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6"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6"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6"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6"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6"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6"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6"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6"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6"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6"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6"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6"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6"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6"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6"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6"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6"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6"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6"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6"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6"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6"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6"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6"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6"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6"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6"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6"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6"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6"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6"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6"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6"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6"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6"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6"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6"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6"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6"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6"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6"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6"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6"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6"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6"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6"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6"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6"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6"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6"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6"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6"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6"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6"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6"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6"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6"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6"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6"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6"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6"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6"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6"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6"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6"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6"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6"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6"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6"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6"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6"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6"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6"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6"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6"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6"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6"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6"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6"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6"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6"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6"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6"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6"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6"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6"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6"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6"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6"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6"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6"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6"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6"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6"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6"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6"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6"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6"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6"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6"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6"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6"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6"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6"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6"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6"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6"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6"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6"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6"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6"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6"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6"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6"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6"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6"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6"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6"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6"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6"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6"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6"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6"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6"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6"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6"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6"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6"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6"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6"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6"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6"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6"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6"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6"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6"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6"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6"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6"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6"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6"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6"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6"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6"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6"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6"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6"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6"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6"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6"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6"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6"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6"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6"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6"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6"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6"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6"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6"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6"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6"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6"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6"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6"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6"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6"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6"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6"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6"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6"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6"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6"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6"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6"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6"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6"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6"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6"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6"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6"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6"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6"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6"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6"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6"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6"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6"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6"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6"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6"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6"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6"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6"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6"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6"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6"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6"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6"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6"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6"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6"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6"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6"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6"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6"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6"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6"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6"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6"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6"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6"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6"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6"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6"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6"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6"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6"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6"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6"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6"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6"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6"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6"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6"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6"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6"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6"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6"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6"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6"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6"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6"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6"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6"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6"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6"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6"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6"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6"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6"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6"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6"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6"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6"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6"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6"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6"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6"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6"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6"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6"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6"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6"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6"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6"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6"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6"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6"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6"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6"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6"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6"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6"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6"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6"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6"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6"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6"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6"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6"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6"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6"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6"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6"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6"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6"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6"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6"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6"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6"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6"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6"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6"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6"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6"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6"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6"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6"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6"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6"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6"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6"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6"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6"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6"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6"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6"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6"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6"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6"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6"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6"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6"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6"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6"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6"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6"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6"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6"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6"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6"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6"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6"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6"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6"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6"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6"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6"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6"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6"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6"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6"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6"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6"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6"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6"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6"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6"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6"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6"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6"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6"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6"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6"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6"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6"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6"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6"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6"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6"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6"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6"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6"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6"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6"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6"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6"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6"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6"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6"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6"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6"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6"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6"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6"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6"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6"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6"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6"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6"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6"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6"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6"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6"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6"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6"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6"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6"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6"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6"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6"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6"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6"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6"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6"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6"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6"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6"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6"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6"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6"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6"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6"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6"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6"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6"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6"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6"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6"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6"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6"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6"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6"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6"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6"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6"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6"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6"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6"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6"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6"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6"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6"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6"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6"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6"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6"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6"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6"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6"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6"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6"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6"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6"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6"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6"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6"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6"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6"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6"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6"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6"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6"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6"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6"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6"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6"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6"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6"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6"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6"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6"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6"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6"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6"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6"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6"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6"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6"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6"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6"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6"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6"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6"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6"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6"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6"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6"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6"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6"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6"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6"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6"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6"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6"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6"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6"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6"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6"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6"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6"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6"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6"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6"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6"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6"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6"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6"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6"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6"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6"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6"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6"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6"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6"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6"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6"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6"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6"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6"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6"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6"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6"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6"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6"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6"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6"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6"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6"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6"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6"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6"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6"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6"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6"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6"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6"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6"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6"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6"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6"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6"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6"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6"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6"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6"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6"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6"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6"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6"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6"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6"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6"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6"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6"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6"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6"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6"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6"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6"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6"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6"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6"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6"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6"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6"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6"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6"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6"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6"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6"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6"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6"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6"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6"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6"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6"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6"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6"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6"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6"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6"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6"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6"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6"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6"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6"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6"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6"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6"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6"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6"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6"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6"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6"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6"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6"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6"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6"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6"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6"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6"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37">
    <mergeCell ref="B24:H24"/>
    <mergeCell ref="N24:S24"/>
    <mergeCell ref="C31:S31"/>
    <mergeCell ref="B33:C33"/>
    <mergeCell ref="B25:H25"/>
    <mergeCell ref="I25:L25"/>
    <mergeCell ref="N25:S25"/>
    <mergeCell ref="B27:S27"/>
    <mergeCell ref="C28:S28"/>
    <mergeCell ref="C29:S29"/>
    <mergeCell ref="C30:S30"/>
    <mergeCell ref="B21:S21"/>
    <mergeCell ref="B22:H23"/>
    <mergeCell ref="I22:L22"/>
    <mergeCell ref="M22:S22"/>
    <mergeCell ref="N23:S23"/>
    <mergeCell ref="C16:D16"/>
    <mergeCell ref="C17:D17"/>
    <mergeCell ref="C18:D18"/>
    <mergeCell ref="B19:D19"/>
    <mergeCell ref="C8:K8"/>
    <mergeCell ref="C9:S9"/>
    <mergeCell ref="B10:S10"/>
    <mergeCell ref="B11:S11"/>
    <mergeCell ref="B12:B13"/>
    <mergeCell ref="E12:E13"/>
    <mergeCell ref="F12:S12"/>
    <mergeCell ref="L8:M8"/>
    <mergeCell ref="N8:S8"/>
    <mergeCell ref="C12:D13"/>
    <mergeCell ref="C14:D14"/>
    <mergeCell ref="C15:D15"/>
    <mergeCell ref="B2:B4"/>
    <mergeCell ref="C2:S4"/>
    <mergeCell ref="B5:S5"/>
    <mergeCell ref="C6:S6"/>
    <mergeCell ref="C7:S7"/>
  </mergeCells>
  <conditionalFormatting sqref="I24:L25">
    <cfRule type="containsBlanks" dxfId="11" priority="1" stopIfTrue="1">
      <formula>LEN(TRIM(I24))=0</formula>
    </cfRule>
  </conditionalFormatting>
  <conditionalFormatting sqref="I24:L25">
    <cfRule type="cellIs" dxfId="10" priority="2" operator="greaterThan">
      <formula>0.8</formula>
    </cfRule>
  </conditionalFormatting>
  <conditionalFormatting sqref="I24:L25">
    <cfRule type="cellIs" dxfId="9" priority="3" operator="between">
      <formula>0.65</formula>
      <formula>0.8</formula>
    </cfRule>
  </conditionalFormatting>
  <conditionalFormatting sqref="I24:L25">
    <cfRule type="cellIs" dxfId="8" priority="4" operator="lessThan">
      <formula>0.65</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600-000000000000}">
          <x14:formula1>
            <xm:f>Fuente!$A$20:$A$30</xm:f>
          </x14:formula1>
          <xm:sqref>C7</xm:sqref>
        </x14:dataValidation>
        <x14:dataValidation type="list" allowBlank="1" showErrorMessage="1" xr:uid="{00000000-0002-0000-0600-000001000000}">
          <x14:formula1>
            <xm:f>Fuente!$A$34:$A$38</xm:f>
          </x14:formula1>
          <xm:sqref>C8</xm:sqref>
        </x14:dataValidation>
        <x14:dataValidation type="list" allowBlank="1" showErrorMessage="1" xr:uid="{00000000-0002-0000-0600-000002000000}">
          <x14:formula1>
            <xm:f>Fuente!$B$34:$B$36</xm:f>
          </x14:formula1>
          <xm:sqref>M24:M25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heetViews>
  <sheetFormatPr baseColWidth="10" defaultColWidth="11.1796875" defaultRowHeight="15" customHeight="1" x14ac:dyDescent="0.25"/>
  <cols>
    <col min="1" max="1" width="3.453125" customWidth="1"/>
    <col min="2" max="2" width="37" customWidth="1"/>
    <col min="3" max="3" width="23.54296875" customWidth="1"/>
    <col min="4" max="4" width="16.54296875" customWidth="1"/>
    <col min="5" max="5" width="8" customWidth="1"/>
    <col min="6" max="17" width="12.90625" customWidth="1"/>
    <col min="18" max="18" width="15.08984375" customWidth="1"/>
    <col min="19" max="19" width="12.90625" customWidth="1"/>
    <col min="20" max="26" width="14.453125" customWidth="1"/>
  </cols>
  <sheetData>
    <row r="1" spans="1:26" ht="13.5"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5.6" x14ac:dyDescent="0.3">
      <c r="A2" s="23"/>
      <c r="B2" s="115"/>
      <c r="C2" s="116" t="s">
        <v>33</v>
      </c>
      <c r="D2" s="92"/>
      <c r="E2" s="92"/>
      <c r="F2" s="92"/>
      <c r="G2" s="92"/>
      <c r="H2" s="92"/>
      <c r="I2" s="92"/>
      <c r="J2" s="92"/>
      <c r="K2" s="92"/>
      <c r="L2" s="92"/>
      <c r="M2" s="92"/>
      <c r="N2" s="92"/>
      <c r="O2" s="92"/>
      <c r="P2" s="92"/>
      <c r="Q2" s="92"/>
      <c r="R2" s="92"/>
      <c r="S2" s="93"/>
      <c r="T2" s="23"/>
      <c r="U2" s="23"/>
      <c r="V2" s="23"/>
      <c r="W2" s="23"/>
      <c r="X2" s="23"/>
      <c r="Y2" s="23"/>
      <c r="Z2" s="23"/>
    </row>
    <row r="3" spans="1:26" ht="20.25" customHeight="1" x14ac:dyDescent="0.3">
      <c r="A3" s="23"/>
      <c r="B3" s="105"/>
      <c r="C3" s="107"/>
      <c r="D3" s="108"/>
      <c r="E3" s="108"/>
      <c r="F3" s="108"/>
      <c r="G3" s="108"/>
      <c r="H3" s="108"/>
      <c r="I3" s="108"/>
      <c r="J3" s="108"/>
      <c r="K3" s="108"/>
      <c r="L3" s="108"/>
      <c r="M3" s="108"/>
      <c r="N3" s="108"/>
      <c r="O3" s="108"/>
      <c r="P3" s="108"/>
      <c r="Q3" s="108"/>
      <c r="R3" s="108"/>
      <c r="S3" s="109"/>
      <c r="T3" s="23"/>
      <c r="U3" s="23"/>
      <c r="V3" s="23"/>
      <c r="W3" s="23"/>
      <c r="X3" s="23"/>
      <c r="Y3" s="23"/>
      <c r="Z3" s="23"/>
    </row>
    <row r="4" spans="1:26" ht="52.5" customHeight="1" x14ac:dyDescent="0.3">
      <c r="A4" s="23"/>
      <c r="B4" s="89"/>
      <c r="C4" s="107"/>
      <c r="D4" s="108"/>
      <c r="E4" s="108"/>
      <c r="F4" s="108"/>
      <c r="G4" s="108"/>
      <c r="H4" s="108"/>
      <c r="I4" s="108"/>
      <c r="J4" s="108"/>
      <c r="K4" s="108"/>
      <c r="L4" s="108"/>
      <c r="M4" s="108"/>
      <c r="N4" s="108"/>
      <c r="O4" s="108"/>
      <c r="P4" s="108"/>
      <c r="Q4" s="108"/>
      <c r="R4" s="108"/>
      <c r="S4" s="109"/>
      <c r="T4" s="23"/>
      <c r="U4" s="23"/>
      <c r="V4" s="23"/>
      <c r="W4" s="23"/>
      <c r="X4" s="23"/>
      <c r="Y4" s="23"/>
      <c r="Z4" s="23"/>
    </row>
    <row r="5" spans="1:26" ht="15.6" x14ac:dyDescent="0.3">
      <c r="A5" s="23"/>
      <c r="B5" s="117"/>
      <c r="C5" s="92"/>
      <c r="D5" s="92"/>
      <c r="E5" s="92"/>
      <c r="F5" s="92"/>
      <c r="G5" s="92"/>
      <c r="H5" s="92"/>
      <c r="I5" s="92"/>
      <c r="J5" s="92"/>
      <c r="K5" s="92"/>
      <c r="L5" s="92"/>
      <c r="M5" s="92"/>
      <c r="N5" s="92"/>
      <c r="O5" s="92"/>
      <c r="P5" s="92"/>
      <c r="Q5" s="92"/>
      <c r="R5" s="92"/>
      <c r="S5" s="93"/>
      <c r="T5" s="23"/>
      <c r="U5" s="23"/>
      <c r="V5" s="23"/>
      <c r="W5" s="23"/>
      <c r="X5" s="23"/>
      <c r="Y5" s="23"/>
      <c r="Z5" s="23"/>
    </row>
    <row r="6" spans="1:26" ht="15.6" x14ac:dyDescent="0.3">
      <c r="A6" s="23"/>
      <c r="B6" s="24" t="s">
        <v>34</v>
      </c>
      <c r="C6" s="118" t="str">
        <f>IFERROR('1. Hoja de Vida'!C10,"")</f>
        <v>Efectividad de los equipos de la Subdirección de Gestión de Destino en el cumplimiento de las actividades misionales, administrativas y contractuales</v>
      </c>
      <c r="D6" s="100"/>
      <c r="E6" s="100"/>
      <c r="F6" s="100"/>
      <c r="G6" s="100"/>
      <c r="H6" s="100"/>
      <c r="I6" s="100"/>
      <c r="J6" s="100"/>
      <c r="K6" s="100"/>
      <c r="L6" s="100"/>
      <c r="M6" s="100"/>
      <c r="N6" s="100"/>
      <c r="O6" s="100"/>
      <c r="P6" s="100"/>
      <c r="Q6" s="100"/>
      <c r="R6" s="100"/>
      <c r="S6" s="98"/>
      <c r="T6" s="23"/>
      <c r="U6" s="23"/>
      <c r="V6" s="23"/>
      <c r="W6" s="23"/>
      <c r="X6" s="23"/>
      <c r="Y6" s="23"/>
      <c r="Z6" s="23"/>
    </row>
    <row r="7" spans="1:26" ht="19.5" customHeight="1" x14ac:dyDescent="0.3">
      <c r="A7" s="23"/>
      <c r="B7" s="25" t="s">
        <v>35</v>
      </c>
      <c r="C7" s="111" t="s">
        <v>26</v>
      </c>
      <c r="D7" s="100"/>
      <c r="E7" s="100"/>
      <c r="F7" s="100"/>
      <c r="G7" s="100"/>
      <c r="H7" s="100"/>
      <c r="I7" s="100"/>
      <c r="J7" s="100"/>
      <c r="K7" s="100"/>
      <c r="L7" s="100"/>
      <c r="M7" s="100"/>
      <c r="N7" s="100"/>
      <c r="O7" s="100"/>
      <c r="P7" s="100"/>
      <c r="Q7" s="100"/>
      <c r="R7" s="100"/>
      <c r="S7" s="98"/>
      <c r="T7" s="23"/>
      <c r="U7" s="23"/>
      <c r="V7" s="23"/>
      <c r="W7" s="23"/>
      <c r="X7" s="23"/>
      <c r="Y7" s="23"/>
      <c r="Z7" s="23"/>
    </row>
    <row r="8" spans="1:26" ht="15.75" customHeight="1" x14ac:dyDescent="0.3">
      <c r="A8" s="23"/>
      <c r="B8" s="25" t="s">
        <v>36</v>
      </c>
      <c r="C8" s="125" t="s">
        <v>37</v>
      </c>
      <c r="D8" s="100"/>
      <c r="E8" s="100"/>
      <c r="F8" s="100"/>
      <c r="G8" s="100"/>
      <c r="H8" s="100"/>
      <c r="I8" s="100"/>
      <c r="J8" s="100"/>
      <c r="K8" s="98"/>
      <c r="L8" s="119" t="s">
        <v>38</v>
      </c>
      <c r="M8" s="120"/>
      <c r="N8" s="121">
        <v>44561</v>
      </c>
      <c r="O8" s="100"/>
      <c r="P8" s="100"/>
      <c r="Q8" s="100"/>
      <c r="R8" s="100"/>
      <c r="S8" s="98"/>
      <c r="T8" s="23"/>
      <c r="U8" s="23"/>
      <c r="V8" s="23"/>
      <c r="W8" s="23"/>
      <c r="X8" s="23"/>
      <c r="Y8" s="23"/>
      <c r="Z8" s="23"/>
    </row>
    <row r="9" spans="1:26" ht="15.6" x14ac:dyDescent="0.3">
      <c r="A9" s="23"/>
      <c r="B9" s="25" t="s">
        <v>39</v>
      </c>
      <c r="C9" s="118" t="s">
        <v>40</v>
      </c>
      <c r="D9" s="100"/>
      <c r="E9" s="100"/>
      <c r="F9" s="100"/>
      <c r="G9" s="100"/>
      <c r="H9" s="100"/>
      <c r="I9" s="100"/>
      <c r="J9" s="100"/>
      <c r="K9" s="100"/>
      <c r="L9" s="100"/>
      <c r="M9" s="100"/>
      <c r="N9" s="100"/>
      <c r="O9" s="100"/>
      <c r="P9" s="100"/>
      <c r="Q9" s="100"/>
      <c r="R9" s="100"/>
      <c r="S9" s="98"/>
      <c r="T9" s="23"/>
      <c r="U9" s="23"/>
      <c r="V9" s="23"/>
      <c r="W9" s="23"/>
      <c r="X9" s="23"/>
      <c r="Y9" s="23"/>
      <c r="Z9" s="23"/>
    </row>
    <row r="10" spans="1:26" ht="6.75" customHeight="1" x14ac:dyDescent="0.3">
      <c r="A10" s="23"/>
      <c r="B10" s="111"/>
      <c r="C10" s="100"/>
      <c r="D10" s="100"/>
      <c r="E10" s="100"/>
      <c r="F10" s="100"/>
      <c r="G10" s="100"/>
      <c r="H10" s="100"/>
      <c r="I10" s="100"/>
      <c r="J10" s="100"/>
      <c r="K10" s="100"/>
      <c r="L10" s="100"/>
      <c r="M10" s="100"/>
      <c r="N10" s="100"/>
      <c r="O10" s="100"/>
      <c r="P10" s="100"/>
      <c r="Q10" s="100"/>
      <c r="R10" s="100"/>
      <c r="S10" s="98"/>
      <c r="T10" s="23"/>
      <c r="U10" s="23"/>
      <c r="V10" s="23"/>
      <c r="W10" s="23"/>
      <c r="X10" s="23"/>
      <c r="Y10" s="23"/>
      <c r="Z10" s="23"/>
    </row>
    <row r="11" spans="1:26" ht="15.6" x14ac:dyDescent="0.3">
      <c r="A11" s="23"/>
      <c r="B11" s="126" t="s">
        <v>41</v>
      </c>
      <c r="C11" s="127"/>
      <c r="D11" s="127"/>
      <c r="E11" s="127"/>
      <c r="F11" s="127"/>
      <c r="G11" s="127"/>
      <c r="H11" s="127"/>
      <c r="I11" s="127"/>
      <c r="J11" s="127"/>
      <c r="K11" s="127"/>
      <c r="L11" s="127"/>
      <c r="M11" s="127"/>
      <c r="N11" s="127"/>
      <c r="O11" s="127"/>
      <c r="P11" s="127"/>
      <c r="Q11" s="127"/>
      <c r="R11" s="127"/>
      <c r="S11" s="120"/>
      <c r="T11" s="23"/>
      <c r="U11" s="23"/>
      <c r="V11" s="23"/>
      <c r="W11" s="23"/>
      <c r="X11" s="23"/>
      <c r="Y11" s="23"/>
      <c r="Z11" s="23"/>
    </row>
    <row r="12" spans="1:26" ht="15.75" customHeight="1" x14ac:dyDescent="0.3">
      <c r="A12" s="23"/>
      <c r="B12" s="128" t="s">
        <v>42</v>
      </c>
      <c r="C12" s="122" t="s">
        <v>43</v>
      </c>
      <c r="D12" s="93"/>
      <c r="E12" s="129" t="s">
        <v>44</v>
      </c>
      <c r="F12" s="130" t="s">
        <v>45</v>
      </c>
      <c r="G12" s="100"/>
      <c r="H12" s="100"/>
      <c r="I12" s="100"/>
      <c r="J12" s="100"/>
      <c r="K12" s="100"/>
      <c r="L12" s="100"/>
      <c r="M12" s="100"/>
      <c r="N12" s="100"/>
      <c r="O12" s="100"/>
      <c r="P12" s="100"/>
      <c r="Q12" s="100"/>
      <c r="R12" s="100"/>
      <c r="S12" s="98"/>
      <c r="T12" s="23"/>
      <c r="U12" s="23"/>
      <c r="V12" s="23"/>
      <c r="W12" s="23"/>
      <c r="X12" s="23"/>
      <c r="Y12" s="23"/>
      <c r="Z12" s="23"/>
    </row>
    <row r="13" spans="1:26" ht="31.2" x14ac:dyDescent="0.3">
      <c r="A13" s="23"/>
      <c r="B13" s="114"/>
      <c r="C13" s="94"/>
      <c r="D13" s="96"/>
      <c r="E13" s="89"/>
      <c r="F13" s="26" t="s">
        <v>46</v>
      </c>
      <c r="G13" s="27" t="s">
        <v>47</v>
      </c>
      <c r="H13" s="27" t="s">
        <v>48</v>
      </c>
      <c r="I13" s="27" t="s">
        <v>49</v>
      </c>
      <c r="J13" s="27" t="s">
        <v>50</v>
      </c>
      <c r="K13" s="27" t="s">
        <v>51</v>
      </c>
      <c r="L13" s="27" t="s">
        <v>52</v>
      </c>
      <c r="M13" s="27" t="s">
        <v>53</v>
      </c>
      <c r="N13" s="27" t="s">
        <v>54</v>
      </c>
      <c r="O13" s="27" t="s">
        <v>55</v>
      </c>
      <c r="P13" s="27" t="s">
        <v>56</v>
      </c>
      <c r="Q13" s="28" t="s">
        <v>57</v>
      </c>
      <c r="R13" s="28" t="s">
        <v>58</v>
      </c>
      <c r="S13" s="28" t="s">
        <v>59</v>
      </c>
      <c r="T13" s="23"/>
      <c r="U13" s="23"/>
      <c r="V13" s="23"/>
      <c r="W13" s="23"/>
      <c r="X13" s="23"/>
      <c r="Y13" s="23"/>
      <c r="Z13" s="23"/>
    </row>
    <row r="14" spans="1:26" ht="49.5" customHeight="1" x14ac:dyDescent="0.3">
      <c r="A14" s="23"/>
      <c r="B14" s="29" t="s">
        <v>60</v>
      </c>
      <c r="C14" s="123" t="s">
        <v>61</v>
      </c>
      <c r="D14" s="98"/>
      <c r="E14" s="30">
        <v>0.2</v>
      </c>
      <c r="F14" s="31"/>
      <c r="G14" s="31"/>
      <c r="H14" s="31"/>
      <c r="I14" s="31"/>
      <c r="J14" s="31"/>
      <c r="K14" s="31"/>
      <c r="L14" s="31"/>
      <c r="M14" s="31"/>
      <c r="N14" s="31"/>
      <c r="O14" s="31"/>
      <c r="P14" s="33">
        <v>0.63600000000000001</v>
      </c>
      <c r="Q14" s="33">
        <v>1</v>
      </c>
      <c r="R14" s="34">
        <f>MAX(F14:Q14)</f>
        <v>1</v>
      </c>
      <c r="S14" s="35">
        <f t="shared" ref="S14:S18" si="0">R14*(E14/$E$19)</f>
        <v>0.2</v>
      </c>
      <c r="T14" s="23"/>
      <c r="U14" s="23"/>
      <c r="V14" s="23"/>
      <c r="W14" s="23"/>
      <c r="X14" s="23"/>
      <c r="Y14" s="23"/>
      <c r="Z14" s="23"/>
    </row>
    <row r="15" spans="1:26" ht="49.5" customHeight="1" x14ac:dyDescent="0.3">
      <c r="A15" s="23"/>
      <c r="B15" s="29" t="s">
        <v>62</v>
      </c>
      <c r="C15" s="123" t="s">
        <v>63</v>
      </c>
      <c r="D15" s="98"/>
      <c r="E15" s="30">
        <v>0.2</v>
      </c>
      <c r="F15" s="31"/>
      <c r="G15" s="31"/>
      <c r="H15" s="31"/>
      <c r="I15" s="31"/>
      <c r="J15" s="31"/>
      <c r="K15" s="31"/>
      <c r="L15" s="31"/>
      <c r="M15" s="31"/>
      <c r="N15" s="31"/>
      <c r="O15" s="31"/>
      <c r="P15" s="33">
        <v>1</v>
      </c>
      <c r="Q15" s="33">
        <v>1</v>
      </c>
      <c r="R15" s="34">
        <f>AVERAGE(F15:Q15)</f>
        <v>1</v>
      </c>
      <c r="S15" s="35">
        <f t="shared" si="0"/>
        <v>0.2</v>
      </c>
      <c r="T15" s="23"/>
      <c r="U15" s="23"/>
      <c r="V15" s="23"/>
      <c r="W15" s="23"/>
      <c r="X15" s="23"/>
      <c r="Y15" s="23"/>
      <c r="Z15" s="23"/>
    </row>
    <row r="16" spans="1:26" ht="82.5" customHeight="1" x14ac:dyDescent="0.3">
      <c r="A16" s="23"/>
      <c r="B16" s="29" t="s">
        <v>64</v>
      </c>
      <c r="C16" s="123" t="s">
        <v>65</v>
      </c>
      <c r="D16" s="98"/>
      <c r="E16" s="30">
        <v>0.1</v>
      </c>
      <c r="F16" s="31"/>
      <c r="G16" s="31"/>
      <c r="H16" s="31"/>
      <c r="I16" s="31"/>
      <c r="J16" s="31"/>
      <c r="K16" s="31"/>
      <c r="L16" s="31"/>
      <c r="M16" s="31"/>
      <c r="N16" s="31"/>
      <c r="O16" s="31"/>
      <c r="P16" s="33">
        <v>0.83</v>
      </c>
      <c r="Q16" s="33">
        <v>0.98</v>
      </c>
      <c r="R16" s="34">
        <f>MAX(F16:Q16)</f>
        <v>0.98</v>
      </c>
      <c r="S16" s="35">
        <f t="shared" si="0"/>
        <v>9.8000000000000004E-2</v>
      </c>
      <c r="T16" s="23"/>
      <c r="U16" s="23"/>
      <c r="V16" s="23"/>
      <c r="W16" s="23"/>
      <c r="X16" s="23"/>
      <c r="Y16" s="23"/>
      <c r="Z16" s="23"/>
    </row>
    <row r="17" spans="1:26" ht="39" customHeight="1" x14ac:dyDescent="0.3">
      <c r="A17" s="23"/>
      <c r="B17" s="29" t="s">
        <v>66</v>
      </c>
      <c r="C17" s="123" t="s">
        <v>67</v>
      </c>
      <c r="D17" s="98"/>
      <c r="E17" s="30">
        <v>0.25</v>
      </c>
      <c r="F17" s="31"/>
      <c r="G17" s="31"/>
      <c r="H17" s="31"/>
      <c r="I17" s="31"/>
      <c r="J17" s="31"/>
      <c r="K17" s="31"/>
      <c r="L17" s="31"/>
      <c r="M17" s="31"/>
      <c r="N17" s="31"/>
      <c r="O17" s="31"/>
      <c r="P17" s="36" t="s">
        <v>17</v>
      </c>
      <c r="Q17" s="33">
        <v>1</v>
      </c>
      <c r="R17" s="34">
        <f>SUM(F17:Q17)</f>
        <v>1</v>
      </c>
      <c r="S17" s="35">
        <f t="shared" si="0"/>
        <v>0.25</v>
      </c>
      <c r="T17" s="23"/>
      <c r="U17" s="23"/>
      <c r="V17" s="23"/>
      <c r="W17" s="23"/>
      <c r="X17" s="23"/>
      <c r="Y17" s="23"/>
      <c r="Z17" s="23"/>
    </row>
    <row r="18" spans="1:26" ht="45.75" customHeight="1" x14ac:dyDescent="0.3">
      <c r="A18" s="23"/>
      <c r="B18" s="29" t="s">
        <v>68</v>
      </c>
      <c r="C18" s="123" t="s">
        <v>69</v>
      </c>
      <c r="D18" s="98"/>
      <c r="E18" s="30">
        <v>0.25</v>
      </c>
      <c r="F18" s="31"/>
      <c r="G18" s="31"/>
      <c r="H18" s="31"/>
      <c r="I18" s="31"/>
      <c r="J18" s="31"/>
      <c r="K18" s="31"/>
      <c r="L18" s="31"/>
      <c r="M18" s="31"/>
      <c r="N18" s="31"/>
      <c r="O18" s="31"/>
      <c r="P18" s="36" t="s">
        <v>17</v>
      </c>
      <c r="Q18" s="33">
        <v>1</v>
      </c>
      <c r="R18" s="34">
        <f>AVERAGE(F18:Q18)</f>
        <v>1</v>
      </c>
      <c r="S18" s="35">
        <f t="shared" si="0"/>
        <v>0.25</v>
      </c>
      <c r="T18" s="23"/>
      <c r="U18" s="23"/>
      <c r="V18" s="23"/>
      <c r="W18" s="23"/>
      <c r="X18" s="23"/>
      <c r="Y18" s="23"/>
      <c r="Z18" s="23"/>
    </row>
    <row r="19" spans="1:26" ht="15.6" x14ac:dyDescent="0.3">
      <c r="A19" s="23"/>
      <c r="B19" s="124" t="s">
        <v>70</v>
      </c>
      <c r="C19" s="100"/>
      <c r="D19" s="98"/>
      <c r="E19" s="37">
        <f>SUM(E14:E18)</f>
        <v>1</v>
      </c>
      <c r="F19" s="31"/>
      <c r="G19" s="34"/>
      <c r="H19" s="34"/>
      <c r="I19" s="34"/>
      <c r="J19" s="34"/>
      <c r="K19" s="34"/>
      <c r="L19" s="34"/>
      <c r="M19" s="34"/>
      <c r="N19" s="34"/>
      <c r="O19" s="34"/>
      <c r="P19" s="34"/>
      <c r="Q19" s="38"/>
      <c r="R19" s="38"/>
      <c r="S19" s="39">
        <f>S14+S15+S16+S17+S18</f>
        <v>0.998</v>
      </c>
      <c r="T19" s="23"/>
      <c r="U19" s="23"/>
      <c r="V19" s="23"/>
      <c r="W19" s="23"/>
      <c r="X19" s="23"/>
      <c r="Y19" s="23"/>
      <c r="Z19" s="23"/>
    </row>
    <row r="20" spans="1:26" ht="15.6" x14ac:dyDescent="0.3">
      <c r="A20" s="23"/>
      <c r="B20" s="40"/>
      <c r="C20" s="41"/>
      <c r="D20" s="41"/>
      <c r="E20" s="41"/>
      <c r="F20" s="41"/>
      <c r="G20" s="41"/>
      <c r="H20" s="41"/>
      <c r="I20" s="41"/>
      <c r="J20" s="41"/>
      <c r="K20" s="41"/>
      <c r="L20" s="41"/>
      <c r="M20" s="41"/>
      <c r="N20" s="41"/>
      <c r="O20" s="41"/>
      <c r="P20" s="41"/>
      <c r="Q20" s="41"/>
      <c r="R20" s="41"/>
      <c r="S20" s="42"/>
      <c r="T20" s="23"/>
      <c r="U20" s="23"/>
      <c r="V20" s="23"/>
      <c r="W20" s="23"/>
      <c r="X20" s="23"/>
      <c r="Y20" s="23"/>
      <c r="Z20" s="23"/>
    </row>
    <row r="21" spans="1:26" ht="15.6" x14ac:dyDescent="0.3">
      <c r="A21" s="23"/>
      <c r="B21" s="131" t="s">
        <v>71</v>
      </c>
      <c r="C21" s="132"/>
      <c r="D21" s="132"/>
      <c r="E21" s="132"/>
      <c r="F21" s="132"/>
      <c r="G21" s="132"/>
      <c r="H21" s="132"/>
      <c r="I21" s="132"/>
      <c r="J21" s="132"/>
      <c r="K21" s="132"/>
      <c r="L21" s="132"/>
      <c r="M21" s="132"/>
      <c r="N21" s="132"/>
      <c r="O21" s="132"/>
      <c r="P21" s="132"/>
      <c r="Q21" s="132"/>
      <c r="R21" s="132"/>
      <c r="S21" s="133"/>
      <c r="T21" s="23"/>
      <c r="U21" s="23"/>
      <c r="V21" s="23"/>
      <c r="W21" s="23"/>
      <c r="X21" s="23"/>
      <c r="Y21" s="23"/>
      <c r="Z21" s="23"/>
    </row>
    <row r="22" spans="1:26" ht="15.6" x14ac:dyDescent="0.3">
      <c r="A22" s="23"/>
      <c r="B22" s="134" t="s">
        <v>72</v>
      </c>
      <c r="C22" s="92"/>
      <c r="D22" s="92"/>
      <c r="E22" s="92"/>
      <c r="F22" s="92"/>
      <c r="G22" s="92"/>
      <c r="H22" s="93"/>
      <c r="I22" s="135" t="s">
        <v>73</v>
      </c>
      <c r="J22" s="100"/>
      <c r="K22" s="100"/>
      <c r="L22" s="98"/>
      <c r="M22" s="136" t="s">
        <v>74</v>
      </c>
      <c r="N22" s="100"/>
      <c r="O22" s="100"/>
      <c r="P22" s="100"/>
      <c r="Q22" s="100"/>
      <c r="R22" s="100"/>
      <c r="S22" s="98"/>
      <c r="T22" s="23"/>
      <c r="U22" s="23"/>
      <c r="V22" s="23"/>
      <c r="W22" s="23"/>
      <c r="X22" s="23"/>
      <c r="Y22" s="23"/>
      <c r="Z22" s="23"/>
    </row>
    <row r="23" spans="1:26" ht="24" customHeight="1" x14ac:dyDescent="0.3">
      <c r="A23" s="23"/>
      <c r="B23" s="94"/>
      <c r="C23" s="95"/>
      <c r="D23" s="95"/>
      <c r="E23" s="95"/>
      <c r="F23" s="95"/>
      <c r="G23" s="95"/>
      <c r="H23" s="96"/>
      <c r="I23" s="43" t="s">
        <v>75</v>
      </c>
      <c r="J23" s="43" t="s">
        <v>76</v>
      </c>
      <c r="K23" s="43" t="s">
        <v>77</v>
      </c>
      <c r="L23" s="43" t="s">
        <v>37</v>
      </c>
      <c r="M23" s="44" t="s">
        <v>78</v>
      </c>
      <c r="N23" s="137" t="s">
        <v>79</v>
      </c>
      <c r="O23" s="100"/>
      <c r="P23" s="100"/>
      <c r="Q23" s="100"/>
      <c r="R23" s="100"/>
      <c r="S23" s="98"/>
      <c r="T23" s="23"/>
      <c r="U23" s="23"/>
      <c r="V23" s="23"/>
      <c r="W23" s="23"/>
      <c r="X23" s="23"/>
      <c r="Y23" s="23"/>
      <c r="Z23" s="23"/>
    </row>
    <row r="24" spans="1:26" ht="19.5" customHeight="1" x14ac:dyDescent="0.3">
      <c r="A24" s="23"/>
      <c r="B24" s="138" t="s">
        <v>80</v>
      </c>
      <c r="C24" s="100"/>
      <c r="D24" s="100"/>
      <c r="E24" s="100"/>
      <c r="F24" s="100"/>
      <c r="G24" s="100"/>
      <c r="H24" s="98"/>
      <c r="I24" s="45"/>
      <c r="J24" s="45"/>
      <c r="K24" s="45"/>
      <c r="L24" s="45">
        <f>S19</f>
        <v>0.998</v>
      </c>
      <c r="M24" s="46"/>
      <c r="N24" s="139"/>
      <c r="O24" s="100"/>
      <c r="P24" s="100"/>
      <c r="Q24" s="100"/>
      <c r="R24" s="100"/>
      <c r="S24" s="98"/>
      <c r="T24" s="23"/>
      <c r="U24" s="23"/>
      <c r="V24" s="23"/>
      <c r="W24" s="23"/>
      <c r="X24" s="23"/>
      <c r="Y24" s="23"/>
      <c r="Z24" s="23"/>
    </row>
    <row r="25" spans="1:26" ht="19.5" customHeight="1" x14ac:dyDescent="0.3">
      <c r="A25" s="23"/>
      <c r="B25" s="138" t="s">
        <v>81</v>
      </c>
      <c r="C25" s="100"/>
      <c r="D25" s="100"/>
      <c r="E25" s="100"/>
      <c r="F25" s="100"/>
      <c r="G25" s="100"/>
      <c r="H25" s="98"/>
      <c r="I25" s="142">
        <f>S19</f>
        <v>0.998</v>
      </c>
      <c r="J25" s="100"/>
      <c r="K25" s="100"/>
      <c r="L25" s="98"/>
      <c r="M25" s="46"/>
      <c r="N25" s="139"/>
      <c r="O25" s="100"/>
      <c r="P25" s="100"/>
      <c r="Q25" s="100"/>
      <c r="R25" s="100"/>
      <c r="S25" s="98"/>
      <c r="T25" s="23"/>
      <c r="U25" s="23"/>
      <c r="V25" s="23"/>
      <c r="W25" s="23"/>
      <c r="X25" s="23"/>
      <c r="Y25" s="23"/>
      <c r="Z25" s="23"/>
    </row>
    <row r="26" spans="1:26" ht="9.75" customHeight="1" x14ac:dyDescent="0.3">
      <c r="A26" s="23"/>
      <c r="B26" s="47"/>
      <c r="C26" s="48"/>
      <c r="D26" s="48"/>
      <c r="E26" s="48"/>
      <c r="F26" s="48"/>
      <c r="G26" s="48"/>
      <c r="H26" s="48"/>
      <c r="I26" s="48"/>
      <c r="J26" s="48"/>
      <c r="K26" s="48"/>
      <c r="L26" s="48"/>
      <c r="M26" s="48"/>
      <c r="N26" s="48"/>
      <c r="O26" s="48"/>
      <c r="P26" s="48"/>
      <c r="Q26" s="48"/>
      <c r="R26" s="48"/>
      <c r="S26" s="49"/>
      <c r="T26" s="23"/>
      <c r="U26" s="23"/>
      <c r="V26" s="23"/>
      <c r="W26" s="23"/>
      <c r="X26" s="23"/>
      <c r="Y26" s="23"/>
      <c r="Z26" s="23"/>
    </row>
    <row r="27" spans="1:26" ht="15.6" x14ac:dyDescent="0.3">
      <c r="A27" s="23"/>
      <c r="B27" s="143" t="s">
        <v>82</v>
      </c>
      <c r="C27" s="100"/>
      <c r="D27" s="100"/>
      <c r="E27" s="100"/>
      <c r="F27" s="100"/>
      <c r="G27" s="100"/>
      <c r="H27" s="100"/>
      <c r="I27" s="100"/>
      <c r="J27" s="100"/>
      <c r="K27" s="100"/>
      <c r="L27" s="100"/>
      <c r="M27" s="100"/>
      <c r="N27" s="100"/>
      <c r="O27" s="100"/>
      <c r="P27" s="100"/>
      <c r="Q27" s="100"/>
      <c r="R27" s="100"/>
      <c r="S27" s="98"/>
      <c r="T27" s="23"/>
      <c r="U27" s="23"/>
      <c r="V27" s="23"/>
      <c r="W27" s="23"/>
      <c r="X27" s="23"/>
      <c r="Y27" s="23"/>
      <c r="Z27" s="23"/>
    </row>
    <row r="28" spans="1:26" ht="15.6" x14ac:dyDescent="0.3">
      <c r="A28" s="23"/>
      <c r="B28" s="50" t="s">
        <v>83</v>
      </c>
      <c r="C28" s="140"/>
      <c r="D28" s="100"/>
      <c r="E28" s="100"/>
      <c r="F28" s="100"/>
      <c r="G28" s="100"/>
      <c r="H28" s="100"/>
      <c r="I28" s="100"/>
      <c r="J28" s="100"/>
      <c r="K28" s="100"/>
      <c r="L28" s="100"/>
      <c r="M28" s="100"/>
      <c r="N28" s="100"/>
      <c r="O28" s="100"/>
      <c r="P28" s="100"/>
      <c r="Q28" s="100"/>
      <c r="R28" s="100"/>
      <c r="S28" s="98"/>
      <c r="T28" s="23"/>
      <c r="U28" s="23"/>
      <c r="V28" s="23"/>
      <c r="W28" s="23"/>
      <c r="X28" s="23"/>
      <c r="Y28" s="23"/>
      <c r="Z28" s="23"/>
    </row>
    <row r="29" spans="1:26" ht="15.6" x14ac:dyDescent="0.3">
      <c r="A29" s="23"/>
      <c r="B29" s="51" t="s">
        <v>84</v>
      </c>
      <c r="C29" s="140"/>
      <c r="D29" s="100"/>
      <c r="E29" s="100"/>
      <c r="F29" s="100"/>
      <c r="G29" s="100"/>
      <c r="H29" s="100"/>
      <c r="I29" s="100"/>
      <c r="J29" s="100"/>
      <c r="K29" s="100"/>
      <c r="L29" s="100"/>
      <c r="M29" s="100"/>
      <c r="N29" s="100"/>
      <c r="O29" s="100"/>
      <c r="P29" s="100"/>
      <c r="Q29" s="100"/>
      <c r="R29" s="100"/>
      <c r="S29" s="98"/>
      <c r="T29" s="23"/>
      <c r="U29" s="23"/>
      <c r="V29" s="23"/>
      <c r="W29" s="23"/>
      <c r="X29" s="23"/>
      <c r="Y29" s="23"/>
      <c r="Z29" s="23"/>
    </row>
    <row r="30" spans="1:26" ht="15.6" x14ac:dyDescent="0.3">
      <c r="A30" s="23"/>
      <c r="B30" s="52" t="s">
        <v>85</v>
      </c>
      <c r="C30" s="140"/>
      <c r="D30" s="100"/>
      <c r="E30" s="100"/>
      <c r="F30" s="100"/>
      <c r="G30" s="100"/>
      <c r="H30" s="100"/>
      <c r="I30" s="100"/>
      <c r="J30" s="100"/>
      <c r="K30" s="100"/>
      <c r="L30" s="100"/>
      <c r="M30" s="100"/>
      <c r="N30" s="100"/>
      <c r="O30" s="100"/>
      <c r="P30" s="100"/>
      <c r="Q30" s="100"/>
      <c r="R30" s="100"/>
      <c r="S30" s="98"/>
      <c r="T30" s="23"/>
      <c r="U30" s="23"/>
      <c r="V30" s="23"/>
      <c r="W30" s="23"/>
      <c r="X30" s="23"/>
      <c r="Y30" s="23"/>
      <c r="Z30" s="23"/>
    </row>
    <row r="31" spans="1:26" ht="110.25" customHeight="1" x14ac:dyDescent="0.3">
      <c r="A31" s="23"/>
      <c r="B31" s="51" t="s">
        <v>86</v>
      </c>
      <c r="C31" s="140" t="s">
        <v>104</v>
      </c>
      <c r="D31" s="100"/>
      <c r="E31" s="100"/>
      <c r="F31" s="100"/>
      <c r="G31" s="100"/>
      <c r="H31" s="100"/>
      <c r="I31" s="100"/>
      <c r="J31" s="100"/>
      <c r="K31" s="100"/>
      <c r="L31" s="100"/>
      <c r="M31" s="100"/>
      <c r="N31" s="100"/>
      <c r="O31" s="100"/>
      <c r="P31" s="100"/>
      <c r="Q31" s="100"/>
      <c r="R31" s="100"/>
      <c r="S31" s="98"/>
      <c r="T31" s="23"/>
      <c r="U31" s="23"/>
      <c r="V31" s="23"/>
      <c r="W31" s="23"/>
      <c r="X31" s="23"/>
      <c r="Y31" s="23"/>
      <c r="Z31" s="23"/>
    </row>
    <row r="32" spans="1:26" ht="15.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6" x14ac:dyDescent="0.3">
      <c r="A33" s="23"/>
      <c r="B33" s="141" t="s">
        <v>88</v>
      </c>
      <c r="C33" s="98"/>
      <c r="D33" s="53"/>
      <c r="E33" s="53"/>
      <c r="F33" s="23"/>
      <c r="G33" s="23"/>
      <c r="H33" s="23"/>
      <c r="I33" s="23"/>
      <c r="J33" s="23"/>
      <c r="K33" s="23"/>
      <c r="L33" s="23"/>
      <c r="M33" s="23"/>
      <c r="N33" s="23"/>
      <c r="O33" s="23"/>
      <c r="P33" s="23"/>
      <c r="Q33" s="23"/>
      <c r="R33" s="23"/>
      <c r="S33" s="23"/>
      <c r="T33" s="23"/>
      <c r="U33" s="23"/>
      <c r="V33" s="23"/>
      <c r="W33" s="23"/>
      <c r="X33" s="23"/>
      <c r="Y33" s="23"/>
      <c r="Z33" s="23"/>
    </row>
    <row r="34" spans="1:26" ht="33.75" customHeight="1" x14ac:dyDescent="0.3">
      <c r="A34" s="23"/>
      <c r="B34" s="54" t="s">
        <v>89</v>
      </c>
      <c r="C34" s="55" t="s">
        <v>90</v>
      </c>
      <c r="D34" s="56"/>
      <c r="E34" s="56"/>
      <c r="F34" s="23"/>
      <c r="G34" s="23"/>
      <c r="H34" s="23"/>
      <c r="I34" s="23"/>
      <c r="J34" s="23"/>
      <c r="K34" s="23"/>
      <c r="L34" s="23"/>
      <c r="M34" s="23"/>
      <c r="N34" s="23"/>
      <c r="O34" s="23"/>
      <c r="P34" s="23"/>
      <c r="Q34" s="23"/>
      <c r="R34" s="23"/>
      <c r="S34" s="23"/>
      <c r="T34" s="23"/>
      <c r="U34" s="23"/>
      <c r="V34" s="23"/>
      <c r="W34" s="23"/>
      <c r="X34" s="23"/>
      <c r="Y34" s="23"/>
      <c r="Z34" s="23"/>
    </row>
    <row r="35" spans="1:26" ht="15.6" x14ac:dyDescent="0.3">
      <c r="A35" s="23"/>
      <c r="B35" s="57" t="s">
        <v>91</v>
      </c>
      <c r="C35" s="58" t="s">
        <v>92</v>
      </c>
      <c r="D35" s="59"/>
      <c r="E35" s="59"/>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3">
      <c r="A36" s="23"/>
      <c r="B36" s="60" t="s">
        <v>93</v>
      </c>
      <c r="C36" s="61" t="s">
        <v>94</v>
      </c>
      <c r="D36" s="62"/>
      <c r="E36" s="62"/>
      <c r="F36" s="23"/>
      <c r="G36" s="23"/>
      <c r="H36" s="23"/>
      <c r="I36" s="23"/>
      <c r="J36" s="23"/>
      <c r="K36" s="23"/>
      <c r="L36" s="23"/>
      <c r="M36" s="23"/>
      <c r="N36" s="23"/>
      <c r="O36" s="23"/>
      <c r="P36" s="23"/>
      <c r="Q36" s="23"/>
      <c r="R36" s="23"/>
      <c r="S36" s="23"/>
      <c r="T36" s="23"/>
      <c r="U36" s="23"/>
      <c r="V36" s="23"/>
      <c r="W36" s="23"/>
      <c r="X36" s="23"/>
      <c r="Y36" s="23"/>
      <c r="Z36" s="23"/>
    </row>
    <row r="37" spans="1:26" ht="18" customHeight="1" x14ac:dyDescent="0.3">
      <c r="A37" s="23"/>
      <c r="B37" s="63" t="s">
        <v>95</v>
      </c>
      <c r="C37" s="61" t="s">
        <v>96</v>
      </c>
      <c r="D37" s="62"/>
      <c r="E37" s="62"/>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3">
      <c r="A38" s="23"/>
      <c r="B38" s="64" t="s">
        <v>97</v>
      </c>
      <c r="C38" s="65" t="s">
        <v>98</v>
      </c>
      <c r="D38" s="66"/>
      <c r="E38" s="66"/>
      <c r="F38" s="23"/>
      <c r="G38" s="23"/>
      <c r="H38" s="23"/>
      <c r="I38" s="23"/>
      <c r="J38" s="23"/>
      <c r="K38" s="23"/>
      <c r="L38" s="23"/>
      <c r="M38" s="23"/>
      <c r="N38" s="23"/>
      <c r="O38" s="23"/>
      <c r="P38" s="23"/>
      <c r="Q38" s="23"/>
      <c r="R38" s="23"/>
      <c r="S38" s="23"/>
      <c r="T38" s="23"/>
      <c r="U38" s="23"/>
      <c r="V38" s="23"/>
      <c r="W38" s="23"/>
      <c r="X38" s="23"/>
      <c r="Y38" s="23"/>
      <c r="Z38" s="23"/>
    </row>
    <row r="39" spans="1:26" ht="15.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6"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6"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6"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6"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6"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6"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6"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6"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6"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6"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6"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6"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6"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6"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6"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6"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6"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6"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6"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6"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6"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6"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6"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6"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6"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6"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6"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6"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6"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6"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6"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6"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6"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6"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6"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6"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6"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6"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6"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6"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6"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6"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6"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6"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6"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6"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6"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6"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6"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6"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6"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6"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6"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6"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6"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6"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6"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6"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6"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6"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6"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6"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6"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6"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6"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6"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6"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6"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6"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6"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6"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6"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6"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6"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6"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6"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6"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6"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6"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6"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6"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6"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6"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6"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6"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6"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6"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6"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6"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6"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6"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6"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6"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6"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6"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6"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6"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6"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6"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6"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6"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6"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6"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6"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6"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6"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6"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6"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6"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6"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6"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6"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6"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6"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6"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6"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6"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6"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6"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6"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6"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6"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6"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6"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6"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6"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6"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6"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6"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6"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6"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6"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6"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6"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6"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6"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6"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6"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6"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6"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6"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6"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6"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6"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6"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6"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6"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6"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6"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6"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6"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6"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6"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6"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6"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6"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6"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6"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6"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6"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6"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6"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6"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6"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6"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6"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6"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6"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6"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6"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6"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6"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6"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6"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6"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6"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6"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6"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6"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6"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6"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6"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6"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6"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6"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6"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6"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6"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6"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6"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6"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6"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6"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6"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6"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6"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6"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6"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6"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6"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6"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6"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6"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6"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6"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6"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6"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6"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6"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6"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6"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6"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6"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6"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6"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6"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6"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6"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6"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6"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6"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6"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6"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6"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6"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6"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6"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6"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6"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6"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6"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6"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6"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6"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6"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6"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6"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6"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6"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6"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6"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6"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6"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6"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6"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6"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6"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6"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6"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6"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6"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6"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6"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6"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6"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6"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6"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6"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6"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6"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6"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6"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6"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6"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6"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6"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6"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6"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6"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6"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6"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6"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6"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6"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6"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6"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6"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6"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6"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6"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6"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6"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6"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6"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6"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6"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6"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6"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6"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6"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6"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6"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6"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6"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6"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6"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6"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6"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6"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6"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6"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6"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6"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6"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6"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6"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6"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6"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6"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6"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6"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6"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6"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6"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6"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6"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6"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6"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6"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6"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6"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6"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6"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6"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6"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6"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6"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6"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6"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6"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6"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6"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6"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6"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6"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6"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6"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6"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6"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6"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6"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6"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6"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6"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6"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6"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6"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6"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6"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6"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6"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6"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6"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6"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6"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6"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6"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6"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6"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6"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6"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6"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6"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6"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6"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6"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6"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6"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6"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6"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6"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6"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6"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6"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6"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6"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6"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6"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6"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6"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6"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6"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6"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6"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6"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6"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6"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6"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6"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6"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6"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6"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6"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6"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6"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6"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6"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6"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6"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6"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6"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6"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6"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6"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6"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6"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6"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6"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6"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6"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6"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6"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6"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6"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6"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6"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6"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6"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6"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6"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6"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6"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6"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6"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6"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6"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6"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6"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6"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6"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6"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6"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6"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6"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6"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6"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6"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6"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6"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6"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6"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6"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6"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6"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6"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6"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6"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6"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6"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6"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6"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6"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6"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6"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6"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6"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6"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6"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6"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6"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6"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6"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6"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6"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6"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6"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6"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6"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6"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6"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6"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6"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6"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6"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6"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6"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6"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6"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6"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6"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6"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6"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6"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6"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6"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6"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6"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6"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6"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6"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6"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6"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6"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6"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6"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6"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6"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6"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6"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6"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6"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6"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6"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6"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6"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6"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6"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6"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6"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6"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6"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6"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6"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6"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6"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6"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6"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6"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6"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6"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6"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6"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6"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6"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6"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6"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6"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6"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6"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6"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6"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6"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6"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6"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6"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6"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6"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6"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6"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6"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6"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6"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6"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6"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6"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6"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6"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6"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6"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6"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6"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6"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6"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6"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6"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6"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6"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6"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6"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6"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6"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6"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6"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6"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6"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6"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6"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6"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6"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6"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6"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6"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6"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6"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6"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6"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6"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6"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6"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6"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6"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6"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6"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6"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6"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6"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6"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6"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6"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6"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6"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6"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6"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6"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6"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6"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6"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6"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6"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6"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6"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6"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6"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6"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6"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6"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6"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6"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6"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6"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6"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6"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6"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6"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6"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6"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6"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6"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6"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6"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6"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6"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6"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6"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6"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6"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6"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6"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6"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6"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6"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6"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6"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6"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6"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6"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6"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6"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6"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6"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37">
    <mergeCell ref="B24:H24"/>
    <mergeCell ref="N24:S24"/>
    <mergeCell ref="C31:S31"/>
    <mergeCell ref="B33:C33"/>
    <mergeCell ref="B25:H25"/>
    <mergeCell ref="I25:L25"/>
    <mergeCell ref="N25:S25"/>
    <mergeCell ref="B27:S27"/>
    <mergeCell ref="C28:S28"/>
    <mergeCell ref="C29:S29"/>
    <mergeCell ref="C30:S30"/>
    <mergeCell ref="B21:S21"/>
    <mergeCell ref="B22:H23"/>
    <mergeCell ref="I22:L22"/>
    <mergeCell ref="M22:S22"/>
    <mergeCell ref="N23:S23"/>
    <mergeCell ref="C16:D16"/>
    <mergeCell ref="C17:D17"/>
    <mergeCell ref="C18:D18"/>
    <mergeCell ref="B19:D19"/>
    <mergeCell ref="C8:K8"/>
    <mergeCell ref="C9:S9"/>
    <mergeCell ref="B10:S10"/>
    <mergeCell ref="B11:S11"/>
    <mergeCell ref="B12:B13"/>
    <mergeCell ref="E12:E13"/>
    <mergeCell ref="F12:S12"/>
    <mergeCell ref="L8:M8"/>
    <mergeCell ref="N8:S8"/>
    <mergeCell ref="C12:D13"/>
    <mergeCell ref="C14:D14"/>
    <mergeCell ref="C15:D15"/>
    <mergeCell ref="B2:B4"/>
    <mergeCell ref="C2:S4"/>
    <mergeCell ref="B5:S5"/>
    <mergeCell ref="C6:S6"/>
    <mergeCell ref="C7:S7"/>
  </mergeCells>
  <conditionalFormatting sqref="I24:L25">
    <cfRule type="containsBlanks" dxfId="7" priority="1" stopIfTrue="1">
      <formula>LEN(TRIM(I24))=0</formula>
    </cfRule>
  </conditionalFormatting>
  <conditionalFormatting sqref="I24:L25">
    <cfRule type="cellIs" dxfId="6" priority="2" operator="greaterThan">
      <formula>0.8</formula>
    </cfRule>
  </conditionalFormatting>
  <conditionalFormatting sqref="I24:L25">
    <cfRule type="cellIs" dxfId="5" priority="3" operator="between">
      <formula>0.65</formula>
      <formula>0.8</formula>
    </cfRule>
  </conditionalFormatting>
  <conditionalFormatting sqref="I24:L25">
    <cfRule type="cellIs" dxfId="4" priority="4" operator="lessThan">
      <formula>0.65</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700-000000000000}">
          <x14:formula1>
            <xm:f>Fuente!$A$20:$A$30</xm:f>
          </x14:formula1>
          <xm:sqref>C7</xm:sqref>
        </x14:dataValidation>
        <x14:dataValidation type="list" allowBlank="1" showErrorMessage="1" xr:uid="{00000000-0002-0000-0700-000001000000}">
          <x14:formula1>
            <xm:f>Fuente!$A$34:$A$38</xm:f>
          </x14:formula1>
          <xm:sqref>C8</xm:sqref>
        </x14:dataValidation>
        <x14:dataValidation type="list" allowBlank="1" showErrorMessage="1" xr:uid="{00000000-0002-0000-0700-000002000000}">
          <x14:formula1>
            <xm:f>Fuente!$B$34:$B$36</xm:f>
          </x14:formula1>
          <xm:sqref>M24:M25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heetViews>
  <sheetFormatPr baseColWidth="10" defaultColWidth="11.1796875" defaultRowHeight="15" customHeight="1" x14ac:dyDescent="0.25"/>
  <cols>
    <col min="1" max="1" width="3.453125" customWidth="1"/>
    <col min="2" max="2" width="37" customWidth="1"/>
    <col min="3" max="3" width="23.54296875" customWidth="1"/>
    <col min="4" max="4" width="16.54296875" customWidth="1"/>
    <col min="5" max="5" width="8" customWidth="1"/>
    <col min="6" max="17" width="12.90625" customWidth="1"/>
    <col min="18" max="18" width="15.08984375" customWidth="1"/>
    <col min="19" max="19" width="12.90625" customWidth="1"/>
    <col min="20" max="26" width="14.453125" customWidth="1"/>
  </cols>
  <sheetData>
    <row r="1" spans="1:26" ht="13.5" customHeight="1" x14ac:dyDescent="0.3">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5.6" x14ac:dyDescent="0.3">
      <c r="A2" s="23"/>
      <c r="B2" s="115"/>
      <c r="C2" s="116" t="s">
        <v>33</v>
      </c>
      <c r="D2" s="92"/>
      <c r="E2" s="92"/>
      <c r="F2" s="92"/>
      <c r="G2" s="92"/>
      <c r="H2" s="92"/>
      <c r="I2" s="92"/>
      <c r="J2" s="92"/>
      <c r="K2" s="92"/>
      <c r="L2" s="92"/>
      <c r="M2" s="92"/>
      <c r="N2" s="92"/>
      <c r="O2" s="92"/>
      <c r="P2" s="92"/>
      <c r="Q2" s="92"/>
      <c r="R2" s="92"/>
      <c r="S2" s="93"/>
      <c r="T2" s="23"/>
      <c r="U2" s="23"/>
      <c r="V2" s="23"/>
      <c r="W2" s="23"/>
      <c r="X2" s="23"/>
      <c r="Y2" s="23"/>
      <c r="Z2" s="23"/>
    </row>
    <row r="3" spans="1:26" ht="20.25" customHeight="1" x14ac:dyDescent="0.3">
      <c r="A3" s="23"/>
      <c r="B3" s="105"/>
      <c r="C3" s="107"/>
      <c r="D3" s="108"/>
      <c r="E3" s="108"/>
      <c r="F3" s="108"/>
      <c r="G3" s="108"/>
      <c r="H3" s="108"/>
      <c r="I3" s="108"/>
      <c r="J3" s="108"/>
      <c r="K3" s="108"/>
      <c r="L3" s="108"/>
      <c r="M3" s="108"/>
      <c r="N3" s="108"/>
      <c r="O3" s="108"/>
      <c r="P3" s="108"/>
      <c r="Q3" s="108"/>
      <c r="R3" s="108"/>
      <c r="S3" s="109"/>
      <c r="T3" s="23"/>
      <c r="U3" s="23"/>
      <c r="V3" s="23"/>
      <c r="W3" s="23"/>
      <c r="X3" s="23"/>
      <c r="Y3" s="23"/>
      <c r="Z3" s="23"/>
    </row>
    <row r="4" spans="1:26" ht="52.5" customHeight="1" x14ac:dyDescent="0.3">
      <c r="A4" s="23"/>
      <c r="B4" s="89"/>
      <c r="C4" s="107"/>
      <c r="D4" s="108"/>
      <c r="E4" s="108"/>
      <c r="F4" s="108"/>
      <c r="G4" s="108"/>
      <c r="H4" s="108"/>
      <c r="I4" s="108"/>
      <c r="J4" s="108"/>
      <c r="K4" s="108"/>
      <c r="L4" s="108"/>
      <c r="M4" s="108"/>
      <c r="N4" s="108"/>
      <c r="O4" s="108"/>
      <c r="P4" s="108"/>
      <c r="Q4" s="108"/>
      <c r="R4" s="108"/>
      <c r="S4" s="109"/>
      <c r="T4" s="23"/>
      <c r="U4" s="23"/>
      <c r="V4" s="23"/>
      <c r="W4" s="23"/>
      <c r="X4" s="23"/>
      <c r="Y4" s="23"/>
      <c r="Z4" s="23"/>
    </row>
    <row r="5" spans="1:26" ht="15.6" x14ac:dyDescent="0.3">
      <c r="A5" s="23"/>
      <c r="B5" s="117"/>
      <c r="C5" s="92"/>
      <c r="D5" s="92"/>
      <c r="E5" s="92"/>
      <c r="F5" s="92"/>
      <c r="G5" s="92"/>
      <c r="H5" s="92"/>
      <c r="I5" s="92"/>
      <c r="J5" s="92"/>
      <c r="K5" s="92"/>
      <c r="L5" s="92"/>
      <c r="M5" s="92"/>
      <c r="N5" s="92"/>
      <c r="O5" s="92"/>
      <c r="P5" s="92"/>
      <c r="Q5" s="92"/>
      <c r="R5" s="92"/>
      <c r="S5" s="93"/>
      <c r="T5" s="23"/>
      <c r="U5" s="23"/>
      <c r="V5" s="23"/>
      <c r="W5" s="23"/>
      <c r="X5" s="23"/>
      <c r="Y5" s="23"/>
      <c r="Z5" s="23"/>
    </row>
    <row r="6" spans="1:26" ht="15.6" x14ac:dyDescent="0.3">
      <c r="A6" s="23"/>
      <c r="B6" s="24" t="s">
        <v>34</v>
      </c>
      <c r="C6" s="118" t="str">
        <f>IFERROR('1. Hoja de Vida'!C10,"")</f>
        <v>Efectividad de los equipos de la Subdirección de Gestión de Destino en el cumplimiento de las actividades misionales, administrativas y contractuales</v>
      </c>
      <c r="D6" s="100"/>
      <c r="E6" s="100"/>
      <c r="F6" s="100"/>
      <c r="G6" s="100"/>
      <c r="H6" s="100"/>
      <c r="I6" s="100"/>
      <c r="J6" s="100"/>
      <c r="K6" s="100"/>
      <c r="L6" s="100"/>
      <c r="M6" s="100"/>
      <c r="N6" s="100"/>
      <c r="O6" s="100"/>
      <c r="P6" s="100"/>
      <c r="Q6" s="100"/>
      <c r="R6" s="100"/>
      <c r="S6" s="98"/>
      <c r="T6" s="23"/>
      <c r="U6" s="23"/>
      <c r="V6" s="23"/>
      <c r="W6" s="23"/>
      <c r="X6" s="23"/>
      <c r="Y6" s="23"/>
      <c r="Z6" s="23"/>
    </row>
    <row r="7" spans="1:26" ht="19.5" customHeight="1" x14ac:dyDescent="0.3">
      <c r="A7" s="23"/>
      <c r="B7" s="25" t="s">
        <v>35</v>
      </c>
      <c r="C7" s="111" t="s">
        <v>26</v>
      </c>
      <c r="D7" s="100"/>
      <c r="E7" s="100"/>
      <c r="F7" s="100"/>
      <c r="G7" s="100"/>
      <c r="H7" s="100"/>
      <c r="I7" s="100"/>
      <c r="J7" s="100"/>
      <c r="K7" s="100"/>
      <c r="L7" s="100"/>
      <c r="M7" s="100"/>
      <c r="N7" s="100"/>
      <c r="O7" s="100"/>
      <c r="P7" s="100"/>
      <c r="Q7" s="100"/>
      <c r="R7" s="100"/>
      <c r="S7" s="98"/>
      <c r="T7" s="23"/>
      <c r="U7" s="23"/>
      <c r="V7" s="23"/>
      <c r="W7" s="23"/>
      <c r="X7" s="23"/>
      <c r="Y7" s="23"/>
      <c r="Z7" s="23"/>
    </row>
    <row r="8" spans="1:26" ht="15.75" customHeight="1" x14ac:dyDescent="0.3">
      <c r="A8" s="23"/>
      <c r="B8" s="25" t="s">
        <v>36</v>
      </c>
      <c r="C8" s="125" t="s">
        <v>37</v>
      </c>
      <c r="D8" s="100"/>
      <c r="E8" s="100"/>
      <c r="F8" s="100"/>
      <c r="G8" s="100"/>
      <c r="H8" s="100"/>
      <c r="I8" s="100"/>
      <c r="J8" s="100"/>
      <c r="K8" s="98"/>
      <c r="L8" s="119" t="s">
        <v>38</v>
      </c>
      <c r="M8" s="120"/>
      <c r="N8" s="121">
        <v>44561</v>
      </c>
      <c r="O8" s="100"/>
      <c r="P8" s="100"/>
      <c r="Q8" s="100"/>
      <c r="R8" s="100"/>
      <c r="S8" s="98"/>
      <c r="T8" s="23"/>
      <c r="U8" s="23"/>
      <c r="V8" s="23"/>
      <c r="W8" s="23"/>
      <c r="X8" s="23"/>
      <c r="Y8" s="23"/>
      <c r="Z8" s="23"/>
    </row>
    <row r="9" spans="1:26" ht="15.6" x14ac:dyDescent="0.3">
      <c r="A9" s="23"/>
      <c r="B9" s="25" t="s">
        <v>39</v>
      </c>
      <c r="C9" s="118" t="s">
        <v>40</v>
      </c>
      <c r="D9" s="100"/>
      <c r="E9" s="100"/>
      <c r="F9" s="100"/>
      <c r="G9" s="100"/>
      <c r="H9" s="100"/>
      <c r="I9" s="100"/>
      <c r="J9" s="100"/>
      <c r="K9" s="100"/>
      <c r="L9" s="100"/>
      <c r="M9" s="100"/>
      <c r="N9" s="100"/>
      <c r="O9" s="100"/>
      <c r="P9" s="100"/>
      <c r="Q9" s="100"/>
      <c r="R9" s="100"/>
      <c r="S9" s="98"/>
      <c r="T9" s="23"/>
      <c r="U9" s="23"/>
      <c r="V9" s="23"/>
      <c r="W9" s="23"/>
      <c r="X9" s="23"/>
      <c r="Y9" s="23"/>
      <c r="Z9" s="23"/>
    </row>
    <row r="10" spans="1:26" ht="6.75" customHeight="1" x14ac:dyDescent="0.3">
      <c r="A10" s="23"/>
      <c r="B10" s="111"/>
      <c r="C10" s="100"/>
      <c r="D10" s="100"/>
      <c r="E10" s="100"/>
      <c r="F10" s="100"/>
      <c r="G10" s="100"/>
      <c r="H10" s="100"/>
      <c r="I10" s="100"/>
      <c r="J10" s="100"/>
      <c r="K10" s="100"/>
      <c r="L10" s="100"/>
      <c r="M10" s="100"/>
      <c r="N10" s="100"/>
      <c r="O10" s="100"/>
      <c r="P10" s="100"/>
      <c r="Q10" s="100"/>
      <c r="R10" s="100"/>
      <c r="S10" s="98"/>
      <c r="T10" s="23"/>
      <c r="U10" s="23"/>
      <c r="V10" s="23"/>
      <c r="W10" s="23"/>
      <c r="X10" s="23"/>
      <c r="Y10" s="23"/>
      <c r="Z10" s="23"/>
    </row>
    <row r="11" spans="1:26" ht="15.6" x14ac:dyDescent="0.3">
      <c r="A11" s="23"/>
      <c r="B11" s="126" t="s">
        <v>41</v>
      </c>
      <c r="C11" s="127"/>
      <c r="D11" s="127"/>
      <c r="E11" s="127"/>
      <c r="F11" s="127"/>
      <c r="G11" s="127"/>
      <c r="H11" s="127"/>
      <c r="I11" s="127"/>
      <c r="J11" s="127"/>
      <c r="K11" s="127"/>
      <c r="L11" s="127"/>
      <c r="M11" s="127"/>
      <c r="N11" s="127"/>
      <c r="O11" s="127"/>
      <c r="P11" s="127"/>
      <c r="Q11" s="127"/>
      <c r="R11" s="127"/>
      <c r="S11" s="120"/>
      <c r="T11" s="23"/>
      <c r="U11" s="23"/>
      <c r="V11" s="23"/>
      <c r="W11" s="23"/>
      <c r="X11" s="23"/>
      <c r="Y11" s="23"/>
      <c r="Z11" s="23"/>
    </row>
    <row r="12" spans="1:26" ht="15.75" customHeight="1" x14ac:dyDescent="0.3">
      <c r="A12" s="23"/>
      <c r="B12" s="128" t="s">
        <v>42</v>
      </c>
      <c r="C12" s="122" t="s">
        <v>43</v>
      </c>
      <c r="D12" s="93"/>
      <c r="E12" s="129" t="s">
        <v>44</v>
      </c>
      <c r="F12" s="130" t="s">
        <v>45</v>
      </c>
      <c r="G12" s="100"/>
      <c r="H12" s="100"/>
      <c r="I12" s="100"/>
      <c r="J12" s="100"/>
      <c r="K12" s="100"/>
      <c r="L12" s="100"/>
      <c r="M12" s="100"/>
      <c r="N12" s="100"/>
      <c r="O12" s="100"/>
      <c r="P12" s="100"/>
      <c r="Q12" s="100"/>
      <c r="R12" s="100"/>
      <c r="S12" s="98"/>
      <c r="T12" s="23"/>
      <c r="U12" s="23"/>
      <c r="V12" s="23"/>
      <c r="W12" s="23"/>
      <c r="X12" s="23"/>
      <c r="Y12" s="23"/>
      <c r="Z12" s="23"/>
    </row>
    <row r="13" spans="1:26" ht="31.2" x14ac:dyDescent="0.3">
      <c r="A13" s="23"/>
      <c r="B13" s="114"/>
      <c r="C13" s="94"/>
      <c r="D13" s="96"/>
      <c r="E13" s="89"/>
      <c r="F13" s="26" t="s">
        <v>46</v>
      </c>
      <c r="G13" s="27" t="s">
        <v>47</v>
      </c>
      <c r="H13" s="27" t="s">
        <v>48</v>
      </c>
      <c r="I13" s="27" t="s">
        <v>49</v>
      </c>
      <c r="J13" s="27" t="s">
        <v>50</v>
      </c>
      <c r="K13" s="27" t="s">
        <v>51</v>
      </c>
      <c r="L13" s="27" t="s">
        <v>52</v>
      </c>
      <c r="M13" s="27" t="s">
        <v>53</v>
      </c>
      <c r="N13" s="27" t="s">
        <v>54</v>
      </c>
      <c r="O13" s="27" t="s">
        <v>55</v>
      </c>
      <c r="P13" s="27" t="s">
        <v>56</v>
      </c>
      <c r="Q13" s="28" t="s">
        <v>57</v>
      </c>
      <c r="R13" s="28" t="s">
        <v>58</v>
      </c>
      <c r="S13" s="28" t="s">
        <v>59</v>
      </c>
      <c r="T13" s="23"/>
      <c r="U13" s="23"/>
      <c r="V13" s="23"/>
      <c r="W13" s="23"/>
      <c r="X13" s="23"/>
      <c r="Y13" s="23"/>
      <c r="Z13" s="23"/>
    </row>
    <row r="14" spans="1:26" ht="49.5" customHeight="1" x14ac:dyDescent="0.3">
      <c r="A14" s="23"/>
      <c r="B14" s="29" t="s">
        <v>60</v>
      </c>
      <c r="C14" s="123" t="s">
        <v>61</v>
      </c>
      <c r="D14" s="98"/>
      <c r="E14" s="30">
        <v>0.2</v>
      </c>
      <c r="F14" s="31"/>
      <c r="G14" s="31"/>
      <c r="H14" s="31"/>
      <c r="I14" s="31"/>
      <c r="J14" s="31"/>
      <c r="K14" s="31"/>
      <c r="L14" s="31"/>
      <c r="M14" s="31"/>
      <c r="N14" s="31"/>
      <c r="O14" s="31"/>
      <c r="P14" s="33"/>
      <c r="Q14" s="33">
        <v>0.72</v>
      </c>
      <c r="R14" s="34">
        <f>MAX(F14:Q14)</f>
        <v>0.72</v>
      </c>
      <c r="S14" s="35">
        <f t="shared" ref="S14:S18" si="0">R14*(E14/$E$19)</f>
        <v>0.14399999999999999</v>
      </c>
      <c r="T14" s="23"/>
      <c r="U14" s="23"/>
      <c r="V14" s="23"/>
      <c r="W14" s="23"/>
      <c r="X14" s="23"/>
      <c r="Y14" s="23"/>
      <c r="Z14" s="23"/>
    </row>
    <row r="15" spans="1:26" ht="49.5" customHeight="1" x14ac:dyDescent="0.3">
      <c r="A15" s="23"/>
      <c r="B15" s="29" t="s">
        <v>62</v>
      </c>
      <c r="C15" s="123" t="s">
        <v>63</v>
      </c>
      <c r="D15" s="98"/>
      <c r="E15" s="30">
        <v>0.2</v>
      </c>
      <c r="F15" s="31"/>
      <c r="G15" s="31"/>
      <c r="H15" s="31"/>
      <c r="I15" s="31"/>
      <c r="J15" s="31"/>
      <c r="K15" s="31"/>
      <c r="L15" s="31"/>
      <c r="M15" s="31"/>
      <c r="N15" s="31"/>
      <c r="O15" s="31"/>
      <c r="P15" s="33">
        <v>1</v>
      </c>
      <c r="Q15" s="33">
        <v>1</v>
      </c>
      <c r="R15" s="34">
        <f>AVERAGE(F15:Q15)</f>
        <v>1</v>
      </c>
      <c r="S15" s="35">
        <f t="shared" si="0"/>
        <v>0.2</v>
      </c>
      <c r="T15" s="23"/>
      <c r="U15" s="23"/>
      <c r="V15" s="23"/>
      <c r="W15" s="23"/>
      <c r="X15" s="23"/>
      <c r="Y15" s="23"/>
      <c r="Z15" s="23"/>
    </row>
    <row r="16" spans="1:26" ht="82.5" customHeight="1" x14ac:dyDescent="0.3">
      <c r="A16" s="23"/>
      <c r="B16" s="29" t="s">
        <v>64</v>
      </c>
      <c r="C16" s="123" t="s">
        <v>65</v>
      </c>
      <c r="D16" s="98"/>
      <c r="E16" s="30">
        <v>0.1</v>
      </c>
      <c r="F16" s="31"/>
      <c r="G16" s="31"/>
      <c r="H16" s="31"/>
      <c r="I16" s="31"/>
      <c r="J16" s="31"/>
      <c r="K16" s="31"/>
      <c r="L16" s="31"/>
      <c r="M16" s="31"/>
      <c r="N16" s="31"/>
      <c r="O16" s="31"/>
      <c r="P16" s="33">
        <v>0.83</v>
      </c>
      <c r="Q16" s="33">
        <v>0.98</v>
      </c>
      <c r="R16" s="34">
        <f>MAX(F16:Q16)</f>
        <v>0.98</v>
      </c>
      <c r="S16" s="35">
        <f t="shared" si="0"/>
        <v>9.8000000000000004E-2</v>
      </c>
      <c r="T16" s="23"/>
      <c r="U16" s="23"/>
      <c r="V16" s="23"/>
      <c r="W16" s="23"/>
      <c r="X16" s="23"/>
      <c r="Y16" s="23"/>
      <c r="Z16" s="23"/>
    </row>
    <row r="17" spans="1:26" ht="39" customHeight="1" x14ac:dyDescent="0.3">
      <c r="A17" s="23"/>
      <c r="B17" s="29" t="s">
        <v>66</v>
      </c>
      <c r="C17" s="123" t="s">
        <v>67</v>
      </c>
      <c r="D17" s="98"/>
      <c r="E17" s="30">
        <v>0.25</v>
      </c>
      <c r="F17" s="31"/>
      <c r="G17" s="31"/>
      <c r="H17" s="31"/>
      <c r="I17" s="31"/>
      <c r="J17" s="31"/>
      <c r="K17" s="31"/>
      <c r="L17" s="31"/>
      <c r="M17" s="31"/>
      <c r="N17" s="31"/>
      <c r="O17" s="31"/>
      <c r="P17" s="36" t="s">
        <v>17</v>
      </c>
      <c r="Q17" s="33">
        <v>0.79</v>
      </c>
      <c r="R17" s="34">
        <f>SUM(F17:Q17)</f>
        <v>0.79</v>
      </c>
      <c r="S17" s="35">
        <f t="shared" si="0"/>
        <v>0.19750000000000001</v>
      </c>
      <c r="T17" s="23"/>
      <c r="U17" s="23"/>
      <c r="V17" s="23"/>
      <c r="W17" s="23"/>
      <c r="X17" s="23"/>
      <c r="Y17" s="23"/>
      <c r="Z17" s="23"/>
    </row>
    <row r="18" spans="1:26" ht="45.75" customHeight="1" x14ac:dyDescent="0.3">
      <c r="A18" s="23"/>
      <c r="B18" s="29" t="s">
        <v>68</v>
      </c>
      <c r="C18" s="123" t="s">
        <v>69</v>
      </c>
      <c r="D18" s="98"/>
      <c r="E18" s="30">
        <v>0.25</v>
      </c>
      <c r="F18" s="31"/>
      <c r="G18" s="31"/>
      <c r="H18" s="31"/>
      <c r="I18" s="31"/>
      <c r="J18" s="31"/>
      <c r="K18" s="31"/>
      <c r="L18" s="31"/>
      <c r="M18" s="31"/>
      <c r="N18" s="31"/>
      <c r="O18" s="31"/>
      <c r="P18" s="36" t="s">
        <v>17</v>
      </c>
      <c r="Q18" s="33">
        <v>1</v>
      </c>
      <c r="R18" s="34">
        <f>AVERAGE(F18:Q18)</f>
        <v>1</v>
      </c>
      <c r="S18" s="35">
        <f t="shared" si="0"/>
        <v>0.25</v>
      </c>
      <c r="T18" s="23"/>
      <c r="U18" s="23"/>
      <c r="V18" s="23"/>
      <c r="W18" s="23"/>
      <c r="X18" s="23"/>
      <c r="Y18" s="23"/>
      <c r="Z18" s="23"/>
    </row>
    <row r="19" spans="1:26" ht="15.6" x14ac:dyDescent="0.3">
      <c r="A19" s="23"/>
      <c r="B19" s="124" t="s">
        <v>70</v>
      </c>
      <c r="C19" s="100"/>
      <c r="D19" s="98"/>
      <c r="E19" s="37">
        <f>SUM(E14:E18)</f>
        <v>1</v>
      </c>
      <c r="F19" s="31"/>
      <c r="G19" s="34"/>
      <c r="H19" s="34"/>
      <c r="I19" s="34"/>
      <c r="J19" s="34"/>
      <c r="K19" s="34"/>
      <c r="L19" s="34"/>
      <c r="M19" s="34"/>
      <c r="N19" s="34"/>
      <c r="O19" s="34"/>
      <c r="P19" s="34"/>
      <c r="Q19" s="38"/>
      <c r="R19" s="38"/>
      <c r="S19" s="39">
        <f>S14+S15+S16+S17+S18</f>
        <v>0.88949999999999996</v>
      </c>
      <c r="T19" s="23"/>
      <c r="U19" s="23"/>
      <c r="V19" s="23"/>
      <c r="W19" s="23"/>
      <c r="X19" s="23"/>
      <c r="Y19" s="23"/>
      <c r="Z19" s="23"/>
    </row>
    <row r="20" spans="1:26" ht="15.6" x14ac:dyDescent="0.3">
      <c r="A20" s="23"/>
      <c r="B20" s="40"/>
      <c r="C20" s="41"/>
      <c r="D20" s="41"/>
      <c r="E20" s="41"/>
      <c r="F20" s="41"/>
      <c r="G20" s="41"/>
      <c r="H20" s="41"/>
      <c r="I20" s="41"/>
      <c r="J20" s="41"/>
      <c r="K20" s="41"/>
      <c r="L20" s="41"/>
      <c r="M20" s="41"/>
      <c r="N20" s="41"/>
      <c r="O20" s="41"/>
      <c r="P20" s="41"/>
      <c r="Q20" s="41"/>
      <c r="R20" s="41"/>
      <c r="S20" s="42"/>
      <c r="T20" s="23"/>
      <c r="U20" s="23"/>
      <c r="V20" s="23"/>
      <c r="W20" s="23"/>
      <c r="X20" s="23"/>
      <c r="Y20" s="23"/>
      <c r="Z20" s="23"/>
    </row>
    <row r="21" spans="1:26" ht="15.6" x14ac:dyDescent="0.3">
      <c r="A21" s="23"/>
      <c r="B21" s="131" t="s">
        <v>71</v>
      </c>
      <c r="C21" s="132"/>
      <c r="D21" s="132"/>
      <c r="E21" s="132"/>
      <c r="F21" s="132"/>
      <c r="G21" s="132"/>
      <c r="H21" s="132"/>
      <c r="I21" s="132"/>
      <c r="J21" s="132"/>
      <c r="K21" s="132"/>
      <c r="L21" s="132"/>
      <c r="M21" s="132"/>
      <c r="N21" s="132"/>
      <c r="O21" s="132"/>
      <c r="P21" s="132"/>
      <c r="Q21" s="132"/>
      <c r="R21" s="132"/>
      <c r="S21" s="133"/>
      <c r="T21" s="23"/>
      <c r="U21" s="23"/>
      <c r="V21" s="23"/>
      <c r="W21" s="23"/>
      <c r="X21" s="23"/>
      <c r="Y21" s="23"/>
      <c r="Z21" s="23"/>
    </row>
    <row r="22" spans="1:26" ht="15.6" x14ac:dyDescent="0.3">
      <c r="A22" s="23"/>
      <c r="B22" s="134" t="s">
        <v>72</v>
      </c>
      <c r="C22" s="92"/>
      <c r="D22" s="92"/>
      <c r="E22" s="92"/>
      <c r="F22" s="92"/>
      <c r="G22" s="92"/>
      <c r="H22" s="93"/>
      <c r="I22" s="135" t="s">
        <v>73</v>
      </c>
      <c r="J22" s="100"/>
      <c r="K22" s="100"/>
      <c r="L22" s="98"/>
      <c r="M22" s="136" t="s">
        <v>74</v>
      </c>
      <c r="N22" s="100"/>
      <c r="O22" s="100"/>
      <c r="P22" s="100"/>
      <c r="Q22" s="100"/>
      <c r="R22" s="100"/>
      <c r="S22" s="98"/>
      <c r="T22" s="23"/>
      <c r="U22" s="23"/>
      <c r="V22" s="23"/>
      <c r="W22" s="23"/>
      <c r="X22" s="23"/>
      <c r="Y22" s="23"/>
      <c r="Z22" s="23"/>
    </row>
    <row r="23" spans="1:26" ht="24" customHeight="1" x14ac:dyDescent="0.3">
      <c r="A23" s="23"/>
      <c r="B23" s="94"/>
      <c r="C23" s="95"/>
      <c r="D23" s="95"/>
      <c r="E23" s="95"/>
      <c r="F23" s="95"/>
      <c r="G23" s="95"/>
      <c r="H23" s="96"/>
      <c r="I23" s="43" t="s">
        <v>75</v>
      </c>
      <c r="J23" s="43" t="s">
        <v>76</v>
      </c>
      <c r="K23" s="43" t="s">
        <v>77</v>
      </c>
      <c r="L23" s="43" t="s">
        <v>37</v>
      </c>
      <c r="M23" s="44" t="s">
        <v>78</v>
      </c>
      <c r="N23" s="137" t="s">
        <v>79</v>
      </c>
      <c r="O23" s="100"/>
      <c r="P23" s="100"/>
      <c r="Q23" s="100"/>
      <c r="R23" s="100"/>
      <c r="S23" s="98"/>
      <c r="T23" s="23"/>
      <c r="U23" s="23"/>
      <c r="V23" s="23"/>
      <c r="W23" s="23"/>
      <c r="X23" s="23"/>
      <c r="Y23" s="23"/>
      <c r="Z23" s="23"/>
    </row>
    <row r="24" spans="1:26" ht="19.5" customHeight="1" x14ac:dyDescent="0.3">
      <c r="A24" s="23"/>
      <c r="B24" s="138" t="s">
        <v>80</v>
      </c>
      <c r="C24" s="100"/>
      <c r="D24" s="100"/>
      <c r="E24" s="100"/>
      <c r="F24" s="100"/>
      <c r="G24" s="100"/>
      <c r="H24" s="98"/>
      <c r="I24" s="45"/>
      <c r="J24" s="45"/>
      <c r="K24" s="45"/>
      <c r="L24" s="45">
        <f>S19</f>
        <v>0.88949999999999996</v>
      </c>
      <c r="M24" s="46"/>
      <c r="N24" s="139"/>
      <c r="O24" s="100"/>
      <c r="P24" s="100"/>
      <c r="Q24" s="100"/>
      <c r="R24" s="100"/>
      <c r="S24" s="98"/>
      <c r="T24" s="23"/>
      <c r="U24" s="23"/>
      <c r="V24" s="23"/>
      <c r="W24" s="23"/>
      <c r="X24" s="23"/>
      <c r="Y24" s="23"/>
      <c r="Z24" s="23"/>
    </row>
    <row r="25" spans="1:26" ht="19.5" customHeight="1" x14ac:dyDescent="0.3">
      <c r="A25" s="23"/>
      <c r="B25" s="138" t="s">
        <v>81</v>
      </c>
      <c r="C25" s="100"/>
      <c r="D25" s="100"/>
      <c r="E25" s="100"/>
      <c r="F25" s="100"/>
      <c r="G25" s="100"/>
      <c r="H25" s="98"/>
      <c r="I25" s="142">
        <f>S19</f>
        <v>0.88949999999999996</v>
      </c>
      <c r="J25" s="100"/>
      <c r="K25" s="100"/>
      <c r="L25" s="98"/>
      <c r="M25" s="46"/>
      <c r="N25" s="139"/>
      <c r="O25" s="100"/>
      <c r="P25" s="100"/>
      <c r="Q25" s="100"/>
      <c r="R25" s="100"/>
      <c r="S25" s="98"/>
      <c r="T25" s="23"/>
      <c r="U25" s="23"/>
      <c r="V25" s="23"/>
      <c r="W25" s="23"/>
      <c r="X25" s="23"/>
      <c r="Y25" s="23"/>
      <c r="Z25" s="23"/>
    </row>
    <row r="26" spans="1:26" ht="9.75" customHeight="1" x14ac:dyDescent="0.3">
      <c r="A26" s="23"/>
      <c r="B26" s="47"/>
      <c r="C26" s="48"/>
      <c r="D26" s="48"/>
      <c r="E26" s="48"/>
      <c r="F26" s="48"/>
      <c r="G26" s="48"/>
      <c r="H26" s="48"/>
      <c r="I26" s="48"/>
      <c r="J26" s="48"/>
      <c r="K26" s="48"/>
      <c r="L26" s="48"/>
      <c r="M26" s="48"/>
      <c r="N26" s="48"/>
      <c r="O26" s="48"/>
      <c r="P26" s="48"/>
      <c r="Q26" s="48"/>
      <c r="R26" s="48"/>
      <c r="S26" s="49"/>
      <c r="T26" s="23"/>
      <c r="U26" s="23"/>
      <c r="V26" s="23"/>
      <c r="W26" s="23"/>
      <c r="X26" s="23"/>
      <c r="Y26" s="23"/>
      <c r="Z26" s="23"/>
    </row>
    <row r="27" spans="1:26" ht="15.6" x14ac:dyDescent="0.3">
      <c r="A27" s="23"/>
      <c r="B27" s="143" t="s">
        <v>82</v>
      </c>
      <c r="C27" s="100"/>
      <c r="D27" s="100"/>
      <c r="E27" s="100"/>
      <c r="F27" s="100"/>
      <c r="G27" s="100"/>
      <c r="H27" s="100"/>
      <c r="I27" s="100"/>
      <c r="J27" s="100"/>
      <c r="K27" s="100"/>
      <c r="L27" s="100"/>
      <c r="M27" s="100"/>
      <c r="N27" s="100"/>
      <c r="O27" s="100"/>
      <c r="P27" s="100"/>
      <c r="Q27" s="100"/>
      <c r="R27" s="100"/>
      <c r="S27" s="98"/>
      <c r="T27" s="23"/>
      <c r="U27" s="23"/>
      <c r="V27" s="23"/>
      <c r="W27" s="23"/>
      <c r="X27" s="23"/>
      <c r="Y27" s="23"/>
      <c r="Z27" s="23"/>
    </row>
    <row r="28" spans="1:26" ht="15.6" x14ac:dyDescent="0.3">
      <c r="A28" s="23"/>
      <c r="B28" s="50" t="s">
        <v>83</v>
      </c>
      <c r="C28" s="140"/>
      <c r="D28" s="100"/>
      <c r="E28" s="100"/>
      <c r="F28" s="100"/>
      <c r="G28" s="100"/>
      <c r="H28" s="100"/>
      <c r="I28" s="100"/>
      <c r="J28" s="100"/>
      <c r="K28" s="100"/>
      <c r="L28" s="100"/>
      <c r="M28" s="100"/>
      <c r="N28" s="100"/>
      <c r="O28" s="100"/>
      <c r="P28" s="100"/>
      <c r="Q28" s="100"/>
      <c r="R28" s="100"/>
      <c r="S28" s="98"/>
      <c r="T28" s="23"/>
      <c r="U28" s="23"/>
      <c r="V28" s="23"/>
      <c r="W28" s="23"/>
      <c r="X28" s="23"/>
      <c r="Y28" s="23"/>
      <c r="Z28" s="23"/>
    </row>
    <row r="29" spans="1:26" ht="15.6" x14ac:dyDescent="0.3">
      <c r="A29" s="23"/>
      <c r="B29" s="51" t="s">
        <v>84</v>
      </c>
      <c r="C29" s="140"/>
      <c r="D29" s="100"/>
      <c r="E29" s="100"/>
      <c r="F29" s="100"/>
      <c r="G29" s="100"/>
      <c r="H29" s="100"/>
      <c r="I29" s="100"/>
      <c r="J29" s="100"/>
      <c r="K29" s="100"/>
      <c r="L29" s="100"/>
      <c r="M29" s="100"/>
      <c r="N29" s="100"/>
      <c r="O29" s="100"/>
      <c r="P29" s="100"/>
      <c r="Q29" s="100"/>
      <c r="R29" s="100"/>
      <c r="S29" s="98"/>
      <c r="T29" s="23"/>
      <c r="U29" s="23"/>
      <c r="V29" s="23"/>
      <c r="W29" s="23"/>
      <c r="X29" s="23"/>
      <c r="Y29" s="23"/>
      <c r="Z29" s="23"/>
    </row>
    <row r="30" spans="1:26" ht="15.6" x14ac:dyDescent="0.3">
      <c r="A30" s="23"/>
      <c r="B30" s="52" t="s">
        <v>85</v>
      </c>
      <c r="C30" s="140"/>
      <c r="D30" s="100"/>
      <c r="E30" s="100"/>
      <c r="F30" s="100"/>
      <c r="G30" s="100"/>
      <c r="H30" s="100"/>
      <c r="I30" s="100"/>
      <c r="J30" s="100"/>
      <c r="K30" s="100"/>
      <c r="L30" s="100"/>
      <c r="M30" s="100"/>
      <c r="N30" s="100"/>
      <c r="O30" s="100"/>
      <c r="P30" s="100"/>
      <c r="Q30" s="100"/>
      <c r="R30" s="100"/>
      <c r="S30" s="98"/>
      <c r="T30" s="23"/>
      <c r="U30" s="23"/>
      <c r="V30" s="23"/>
      <c r="W30" s="23"/>
      <c r="X30" s="23"/>
      <c r="Y30" s="23"/>
      <c r="Z30" s="23"/>
    </row>
    <row r="31" spans="1:26" ht="110.25" customHeight="1" x14ac:dyDescent="0.3">
      <c r="A31" s="23"/>
      <c r="B31" s="51" t="s">
        <v>86</v>
      </c>
      <c r="C31" s="140" t="s">
        <v>105</v>
      </c>
      <c r="D31" s="100"/>
      <c r="E31" s="100"/>
      <c r="F31" s="100"/>
      <c r="G31" s="100"/>
      <c r="H31" s="100"/>
      <c r="I31" s="100"/>
      <c r="J31" s="100"/>
      <c r="K31" s="100"/>
      <c r="L31" s="100"/>
      <c r="M31" s="100"/>
      <c r="N31" s="100"/>
      <c r="O31" s="100"/>
      <c r="P31" s="100"/>
      <c r="Q31" s="100"/>
      <c r="R31" s="100"/>
      <c r="S31" s="98"/>
      <c r="T31" s="23"/>
      <c r="U31" s="23"/>
      <c r="V31" s="23"/>
      <c r="W31" s="23"/>
      <c r="X31" s="23"/>
      <c r="Y31" s="23"/>
      <c r="Z31" s="23"/>
    </row>
    <row r="32" spans="1:26" ht="15.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6" x14ac:dyDescent="0.3">
      <c r="A33" s="23"/>
      <c r="B33" s="141" t="s">
        <v>88</v>
      </c>
      <c r="C33" s="98"/>
      <c r="D33" s="53"/>
      <c r="E33" s="53"/>
      <c r="F33" s="23"/>
      <c r="G33" s="23"/>
      <c r="H33" s="23"/>
      <c r="I33" s="23"/>
      <c r="J33" s="23"/>
      <c r="K33" s="23"/>
      <c r="L33" s="23"/>
      <c r="M33" s="23"/>
      <c r="N33" s="23"/>
      <c r="O33" s="23"/>
      <c r="P33" s="23"/>
      <c r="Q33" s="23"/>
      <c r="R33" s="23"/>
      <c r="S33" s="23"/>
      <c r="T33" s="23"/>
      <c r="U33" s="23"/>
      <c r="V33" s="23"/>
      <c r="W33" s="23"/>
      <c r="X33" s="23"/>
      <c r="Y33" s="23"/>
      <c r="Z33" s="23"/>
    </row>
    <row r="34" spans="1:26" ht="33.75" customHeight="1" x14ac:dyDescent="0.3">
      <c r="A34" s="23"/>
      <c r="B34" s="54" t="s">
        <v>89</v>
      </c>
      <c r="C34" s="55" t="s">
        <v>90</v>
      </c>
      <c r="D34" s="56"/>
      <c r="E34" s="56"/>
      <c r="F34" s="23"/>
      <c r="G34" s="23"/>
      <c r="H34" s="23"/>
      <c r="I34" s="23"/>
      <c r="J34" s="23"/>
      <c r="K34" s="23"/>
      <c r="L34" s="23"/>
      <c r="M34" s="23"/>
      <c r="N34" s="23"/>
      <c r="O34" s="23"/>
      <c r="P34" s="23"/>
      <c r="Q34" s="23"/>
      <c r="R34" s="23"/>
      <c r="S34" s="23"/>
      <c r="T34" s="23"/>
      <c r="U34" s="23"/>
      <c r="V34" s="23"/>
      <c r="W34" s="23"/>
      <c r="X34" s="23"/>
      <c r="Y34" s="23"/>
      <c r="Z34" s="23"/>
    </row>
    <row r="35" spans="1:26" ht="15.6" x14ac:dyDescent="0.3">
      <c r="A35" s="23"/>
      <c r="B35" s="57" t="s">
        <v>91</v>
      </c>
      <c r="C35" s="58" t="s">
        <v>92</v>
      </c>
      <c r="D35" s="59"/>
      <c r="E35" s="59"/>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3">
      <c r="A36" s="23"/>
      <c r="B36" s="60" t="s">
        <v>93</v>
      </c>
      <c r="C36" s="61" t="s">
        <v>94</v>
      </c>
      <c r="D36" s="62"/>
      <c r="E36" s="62"/>
      <c r="F36" s="23"/>
      <c r="G36" s="23"/>
      <c r="H36" s="23"/>
      <c r="I36" s="23"/>
      <c r="J36" s="23"/>
      <c r="K36" s="23"/>
      <c r="L36" s="23"/>
      <c r="M36" s="23"/>
      <c r="N36" s="23"/>
      <c r="O36" s="23"/>
      <c r="P36" s="23"/>
      <c r="Q36" s="23"/>
      <c r="R36" s="23"/>
      <c r="S36" s="23"/>
      <c r="T36" s="23"/>
      <c r="U36" s="23"/>
      <c r="V36" s="23"/>
      <c r="W36" s="23"/>
      <c r="X36" s="23"/>
      <c r="Y36" s="23"/>
      <c r="Z36" s="23"/>
    </row>
    <row r="37" spans="1:26" ht="18" customHeight="1" x14ac:dyDescent="0.3">
      <c r="A37" s="23"/>
      <c r="B37" s="63" t="s">
        <v>95</v>
      </c>
      <c r="C37" s="61" t="s">
        <v>96</v>
      </c>
      <c r="D37" s="62"/>
      <c r="E37" s="62"/>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3">
      <c r="A38" s="23"/>
      <c r="B38" s="64" t="s">
        <v>97</v>
      </c>
      <c r="C38" s="65" t="s">
        <v>98</v>
      </c>
      <c r="D38" s="66"/>
      <c r="E38" s="66"/>
      <c r="F38" s="23"/>
      <c r="G38" s="23"/>
      <c r="H38" s="23"/>
      <c r="I38" s="23"/>
      <c r="J38" s="23"/>
      <c r="K38" s="23"/>
      <c r="L38" s="23"/>
      <c r="M38" s="23"/>
      <c r="N38" s="23"/>
      <c r="O38" s="23"/>
      <c r="P38" s="23"/>
      <c r="Q38" s="23"/>
      <c r="R38" s="23"/>
      <c r="S38" s="23"/>
      <c r="T38" s="23"/>
      <c r="U38" s="23"/>
      <c r="V38" s="23"/>
      <c r="W38" s="23"/>
      <c r="X38" s="23"/>
      <c r="Y38" s="23"/>
      <c r="Z38" s="23"/>
    </row>
    <row r="39" spans="1:26" ht="15.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6"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6"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6"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6"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6"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6"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6"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6"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6"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6"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6"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6"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6"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6"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6"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6"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6"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6"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6"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6"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6"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6"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6"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6"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6"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6"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6"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6"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6"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6"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6"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6"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6"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6"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6"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6"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6"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6"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6"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6"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6"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6"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6"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6"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6"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6"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6"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6"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6"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6"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6"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6"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6"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6"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6"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6"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6"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6"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6"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6"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6"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6"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6"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6"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6"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6"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6"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6"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6"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6"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6"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6"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6"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6"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6"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6"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6"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6"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6"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6"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6"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6"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6"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6"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6"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6"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6"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6"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6"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6"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6"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6"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6"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6"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6"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6"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6"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6"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6"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6"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6"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6"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6"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6"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6"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6"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6"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6"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6"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6"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6"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6"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6"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6"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6"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6"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6"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6"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6"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6"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6"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6"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6"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6"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6"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6"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6"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6"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6"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6"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6"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6"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6"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6"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6"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6"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6"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6"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6"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6"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6"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6"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6"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6"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6"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6"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6"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6"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6"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6"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6"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6"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6"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6"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6"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6"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6"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6"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6"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6"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6"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6"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6"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6"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6"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6"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6"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6"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6"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6"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6"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6"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6"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6"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6"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6"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6"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6"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6"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6"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6"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6"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6"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6"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6"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6"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6"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6"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6"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6"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6"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6"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6"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6"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6"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6"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6"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6"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6"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6"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6"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6"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6"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6"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6"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6"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6"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6"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6"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6"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6"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6"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6"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6"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6"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6"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6"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6"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6"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6"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6"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6"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6"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6"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6"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6"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6"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6"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6"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6"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6"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6"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6"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6"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6"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6"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6"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6"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6"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6"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6"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6"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6"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6"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6"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6"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6"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6"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6"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6"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6"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6"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6"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6"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6"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6"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6"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6"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6"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6"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6"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6"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6"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6"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6"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6"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6"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6"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6"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6"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6"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6"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6"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6"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6"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6"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6"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6"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6"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6"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6"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6"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6"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6"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6"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6"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6"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6"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6"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6"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6"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6"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6"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6"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6"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6"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6"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6"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6"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6"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6"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6"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6"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6"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6"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6"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6"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6"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6"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6"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6"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6"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6"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6"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6"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6"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6"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6"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6"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6"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6"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6"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6"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6"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6"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6"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6"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6"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6"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6"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6"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6"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6"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6"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6"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6"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6"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6"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6"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6"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6"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6"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6"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6"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6"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6"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6"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6"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6"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6"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6"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6"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6"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6"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6"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6"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6"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6"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6"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6"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6"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6"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6"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6"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6"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6"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6"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6"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6"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6"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6"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6"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6"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6"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6"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6"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6"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6"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6"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6"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6"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6"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6"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6"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6"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6"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6"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6"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6"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6"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6"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6"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6"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6"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6"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6"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6"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6"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6"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6"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6"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6"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6"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6"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6"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6"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6"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6"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6"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6"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6"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6"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6"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6"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6"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6"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6"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6"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6"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6"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6"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6"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6"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6"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6"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6"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6"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6"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6"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6"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6"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6"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6"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6"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6"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6"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6"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6"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6"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6"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6"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6"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6"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6"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6"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6"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6"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6"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6"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6"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6"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6"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6"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6"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6"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6"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6"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6"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6"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6"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6"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6"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6"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6"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6"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6"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6"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6"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6"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6"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6"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6"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6"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6"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6"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6"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6"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6"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6"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6"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6"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6"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6"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6"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6"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6"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6"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6"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6"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6"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6"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6"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6"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6"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6"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6"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6"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6"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6"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6"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6"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6"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6"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6"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6"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6"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6"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6"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6"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6"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6"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6"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6"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6"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6"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6"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6"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6"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6"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6"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6"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6"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6"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6"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6"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6"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6"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6"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6"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6"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6"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6"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6"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6"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6"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6"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6"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6"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6"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6"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6"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6"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6"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6"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6"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6"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6"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6"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6"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6"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6"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6"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6"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6"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6"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6"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6"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6"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6"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6"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6"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6"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6"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6"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6"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6"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6"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6"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6"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6"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6"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6"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6"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6"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6"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6"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6"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6"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6"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6"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6"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6"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6"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6"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6"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6"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6"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6"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6"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6"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6"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6"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6"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6"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6"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6"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6"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6"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6"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6"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6"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6"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6"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6"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6"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6"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6"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6"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6"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6"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6"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6"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6"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6"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6"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6"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6"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6"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6"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6"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6"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6"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6"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6"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6"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6"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6"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6"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6"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6"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6"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6"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6"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6"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6"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6"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6"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6"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6"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6" x14ac:dyDescent="0.3">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37">
    <mergeCell ref="B24:H24"/>
    <mergeCell ref="N24:S24"/>
    <mergeCell ref="C31:S31"/>
    <mergeCell ref="B33:C33"/>
    <mergeCell ref="B25:H25"/>
    <mergeCell ref="I25:L25"/>
    <mergeCell ref="N25:S25"/>
    <mergeCell ref="B27:S27"/>
    <mergeCell ref="C28:S28"/>
    <mergeCell ref="C29:S29"/>
    <mergeCell ref="C30:S30"/>
    <mergeCell ref="B21:S21"/>
    <mergeCell ref="B22:H23"/>
    <mergeCell ref="I22:L22"/>
    <mergeCell ref="M22:S22"/>
    <mergeCell ref="N23:S23"/>
    <mergeCell ref="C16:D16"/>
    <mergeCell ref="C17:D17"/>
    <mergeCell ref="C18:D18"/>
    <mergeCell ref="B19:D19"/>
    <mergeCell ref="C8:K8"/>
    <mergeCell ref="C9:S9"/>
    <mergeCell ref="B10:S10"/>
    <mergeCell ref="B11:S11"/>
    <mergeCell ref="B12:B13"/>
    <mergeCell ref="E12:E13"/>
    <mergeCell ref="F12:S12"/>
    <mergeCell ref="L8:M8"/>
    <mergeCell ref="N8:S8"/>
    <mergeCell ref="C12:D13"/>
    <mergeCell ref="C14:D14"/>
    <mergeCell ref="C15:D15"/>
    <mergeCell ref="B2:B4"/>
    <mergeCell ref="C2:S4"/>
    <mergeCell ref="B5:S5"/>
    <mergeCell ref="C6:S6"/>
    <mergeCell ref="C7:S7"/>
  </mergeCells>
  <conditionalFormatting sqref="I24:L25">
    <cfRule type="containsBlanks" dxfId="3" priority="1" stopIfTrue="1">
      <formula>LEN(TRIM(I24))=0</formula>
    </cfRule>
  </conditionalFormatting>
  <conditionalFormatting sqref="I24:L25">
    <cfRule type="cellIs" dxfId="2" priority="2" operator="greaterThan">
      <formula>0.8</formula>
    </cfRule>
  </conditionalFormatting>
  <conditionalFormatting sqref="I24:L25">
    <cfRule type="cellIs" dxfId="1" priority="3" operator="between">
      <formula>0.65</formula>
      <formula>0.8</formula>
    </cfRule>
  </conditionalFormatting>
  <conditionalFormatting sqref="I24:L25">
    <cfRule type="cellIs" dxfId="0" priority="4" operator="lessThan">
      <formula>0.65</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800-000000000000}">
          <x14:formula1>
            <xm:f>Fuente!$A$20:$A$30</xm:f>
          </x14:formula1>
          <xm:sqref>C7</xm:sqref>
        </x14:dataValidation>
        <x14:dataValidation type="list" allowBlank="1" showErrorMessage="1" xr:uid="{00000000-0002-0000-0800-000001000000}">
          <x14:formula1>
            <xm:f>Fuente!$A$34:$A$38</xm:f>
          </x14:formula1>
          <xm:sqref>C8</xm:sqref>
        </x14:dataValidation>
        <x14:dataValidation type="list" allowBlank="1" showErrorMessage="1" xr:uid="{00000000-0002-0000-0800-000002000000}">
          <x14:formula1>
            <xm:f>Fuente!$B$34:$B$36</xm:f>
          </x14:formula1>
          <xm:sqref>M24:M25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1. Hoja de Vida</vt:lpstr>
      <vt:lpstr>2. SyA_E.Política Pública</vt:lpstr>
      <vt:lpstr>2. SyA_E.Gestión Territorial</vt:lpstr>
      <vt:lpstr>2. SyA_E.INNTECSOS</vt:lpstr>
      <vt:lpstr>2. SyA_E.Desarrollo Empresarial</vt:lpstr>
      <vt:lpstr>2. SyA_E.Producto Turístico</vt:lpstr>
      <vt:lpstr>2. SyA_E.CyRT</vt:lpstr>
      <vt:lpstr>2. SyA_E.Educación Turismo</vt:lpstr>
      <vt:lpstr>2. SyA_E.Infraestructura</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2022-01-19T20:34:12Z</dcterms:created>
  <dcterms:modified xsi:type="dcterms:W3CDTF">2022-01-19T20:34:12Z</dcterms:modified>
</cp:coreProperties>
</file>