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JUDITH\INIDCADORES IV\GESTION DE TECNOLOGIA\"/>
    </mc:Choice>
  </mc:AlternateContent>
  <xr:revisionPtr revIDLastSave="0" documentId="8_{89A887E5-E068-4D53-A553-6F0B43BBFA1E}" xr6:coauthVersionLast="45" xr6:coauthVersionMax="45" xr10:uidLastSave="{00000000-0000-0000-0000-000000000000}"/>
  <bookViews>
    <workbookView xWindow="-120" yWindow="-120" windowWidth="29040" windowHeight="15840" tabRatio="882" activeTab="1" xr2:uid="{00000000-000D-0000-FFFF-FFFF00000000}"/>
  </bookViews>
  <sheets>
    <sheet name="Hoja de vida" sheetId="8" r:id="rId1"/>
    <sheet name="Seguimiento y Análisi" sheetId="9" r:id="rId2"/>
    <sheet name="Intructivo" sheetId="3" r:id="rId3"/>
    <sheet name="Fuente" sheetId="1" r:id="rId4"/>
  </sheets>
  <externalReferences>
    <externalReference r:id="rId5"/>
    <externalReference r:id="rId6"/>
    <externalReference r:id="rId7"/>
    <externalReference r:id="rId8"/>
  </externalReferences>
  <definedNames>
    <definedName name="Activ">#REF!</definedName>
    <definedName name="ActivNo">[1]Códigos!$V$2:$V$52</definedName>
    <definedName name="area">#REF!</definedName>
    <definedName name="CARGO">[2]Hoja1!$C$16:$C$23</definedName>
    <definedName name="Disciplinario">[3]Fuente!#REF!</definedName>
    <definedName name="dk">[4]Fuente!$C$43:$C$47</definedName>
    <definedName name="edad">#REF!</definedName>
    <definedName name="etnia">#REF!</definedName>
    <definedName name="faltaproc">#REF!</definedName>
    <definedName name="FRECUENCIA">[2]Hoja1!$A$1:$A$5</definedName>
    <definedName name="genero">#REF!</definedName>
    <definedName name="gg">#REF!</definedName>
    <definedName name="kk">#REF!</definedName>
    <definedName name="LIDERES">[2]Hoja1!$E$1:$F$11</definedName>
    <definedName name="localidad">#REF!</definedName>
    <definedName name="meta712">#REF!</definedName>
    <definedName name="meta731">#REF!</definedName>
    <definedName name="meta740">#REF!</definedName>
    <definedName name="metas712">[1]Códigos!$Q$4</definedName>
    <definedName name="metas731">[1]Códigos!$Q$7:$Q$13</definedName>
    <definedName name="metas740">[1]Códigos!$Q$16:$Q$24</definedName>
    <definedName name="mveri">#REF!</definedName>
    <definedName name="objetivos">[1]Códigos!$R$2:$R$5</definedName>
    <definedName name="oo">#REF!</definedName>
    <definedName name="poblacion">#REF!</definedName>
    <definedName name="PR">#REF!</definedName>
    <definedName name="proy">[1]Códigos!$A$2:$A$5</definedName>
    <definedName name="proy712">#REF!</definedName>
    <definedName name="proy731">#REF!</definedName>
    <definedName name="proy740">#REF!</definedName>
    <definedName name="recursos">[1]Códigos!$U$2:$U$4</definedName>
    <definedName name="select">#REF!</definedName>
    <definedName name="sexo">#REF!</definedName>
    <definedName name="SGA">#REF!</definedName>
    <definedName name="SGC">#REF!</definedName>
    <definedName name="SGSI">#REF!</definedName>
    <definedName name="SIGA">#REF!</definedName>
    <definedName name="SRS">#REF!</definedName>
    <definedName name="ss">#REF!</definedName>
    <definedName name="SSO">#REF!</definedName>
    <definedName name="tactividad">[1]Códigos!$Y$2:$Y$6</definedName>
    <definedName name="tt">#REF!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6" i="9" l="1"/>
  <c r="C6" i="9"/>
  <c r="N16" i="9" l="1"/>
  <c r="H21" i="9" l="1"/>
  <c r="J21" i="9"/>
  <c r="B14" i="9"/>
  <c r="H22" i="9" l="1"/>
</calcChain>
</file>

<file path=xl/sharedStrings.xml><?xml version="1.0" encoding="utf-8"?>
<sst xmlns="http://schemas.openxmlformats.org/spreadsheetml/2006/main" count="245" uniqueCount="195">
  <si>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</si>
  <si>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</si>
  <si>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</si>
  <si>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</si>
  <si>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</si>
  <si>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</si>
  <si>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</si>
  <si>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</si>
  <si>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</si>
  <si>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</si>
  <si>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</si>
  <si>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</si>
  <si>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</si>
  <si>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</si>
  <si>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</si>
  <si>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</si>
  <si>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</si>
  <si>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</si>
  <si>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</si>
  <si>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</si>
  <si>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</si>
  <si>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</si>
  <si>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</si>
  <si>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</si>
  <si>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</si>
  <si>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</si>
  <si>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</si>
  <si>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</si>
  <si>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</si>
  <si>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</si>
  <si>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</si>
  <si>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</si>
  <si>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</si>
  <si>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</si>
  <si>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</si>
  <si>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</si>
  <si>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</si>
  <si>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</si>
  <si>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</si>
  <si>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</si>
  <si>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</si>
  <si>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</si>
  <si>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</si>
  <si>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</si>
  <si>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</si>
  <si>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</si>
  <si>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</si>
  <si>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</si>
  <si>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</si>
  <si>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</si>
  <si>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</si>
  <si>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</si>
  <si>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</si>
  <si>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</si>
  <si>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</si>
  <si>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</si>
  <si>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</si>
  <si>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</si>
  <si>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</si>
  <si>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</si>
  <si>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</si>
  <si>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</si>
  <si>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</si>
  <si>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</si>
  <si>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</si>
  <si>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</si>
  <si>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</si>
  <si>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</si>
  <si>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</si>
  <si>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</si>
  <si>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</si>
  <si>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</si>
  <si>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</si>
  <si>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</si>
  <si>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</si>
  <si>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</si>
  <si>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</si>
  <si>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</si>
  <si>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</si>
  <si>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</si>
  <si>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</si>
  <si>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</si>
  <si>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</si>
  <si>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</si>
  <si>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</si>
  <si>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</si>
  <si>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</si>
  <si>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</si>
  <si>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</si>
  <si>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</si>
  <si>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</si>
  <si>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</si>
  <si>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</si>
  <si>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</si>
  <si>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</si>
  <si>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</si>
  <si>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</si>
  <si>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</si>
  <si>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</si>
  <si>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</si>
  <si>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</si>
  <si>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</si>
  <si>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</si>
  <si>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</si>
  <si>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</si>
  <si>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</si>
  <si>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</si>
  <si>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</si>
  <si>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</si>
  <si>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</si>
  <si>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</si>
  <si>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</si>
  <si>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</si>
  <si>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</si>
  <si>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</si>
  <si>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</si>
  <si>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</si>
  <si>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</si>
  <si>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</si>
  <si>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</si>
  <si>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</si>
  <si>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</si>
  <si>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</si>
  <si>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</si>
  <si>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</si>
  <si>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</si>
  <si>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</si>
  <si>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</si>
  <si>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</si>
  <si>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</si>
  <si>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</si>
  <si>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</si>
  <si>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</si>
  <si>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</si>
  <si>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</si>
  <si>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</si>
  <si>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</si>
  <si>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</si>
  <si>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</si>
  <si>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</si>
  <si>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</si>
  <si>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</si>
  <si>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</si>
  <si>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</si>
  <si>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</si>
  <si>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</si>
  <si>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</si>
  <si>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</si>
  <si>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</si>
  <si>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</si>
  <si>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</si>
  <si>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</si>
  <si>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</si>
  <si>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</si>
  <si>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</si>
  <si>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</si>
  <si>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</si>
  <si>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</si>
  <si>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</si>
  <si>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</si>
  <si>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</si>
  <si>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</si>
  <si>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</si>
  <si>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</si>
  <si>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</si>
  <si>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</si>
  <si>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</si>
  <si>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</si>
  <si>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</si>
  <si>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</si>
  <si>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</si>
  <si>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</si>
  <si>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</si>
  <si>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</si>
  <si>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</si>
  <si>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</si>
  <si>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</si>
  <si>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</si>
  <si>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</si>
  <si>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</si>
  <si>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</si>
  <si>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</si>
  <si>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</si>
  <si>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</si>
  <si>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</si>
  <si>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</si>
  <si>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Medir el grado de oportunidad en la remisión  de los planes de mejoramiento totalmente diligenciados por parte de  los  responsables de los procesos, una vez  realizados los ejercicios de auditoría, seguimiento y evaluación.</t>
  </si>
  <si>
    <t>Eficacia</t>
  </si>
  <si>
    <t xml:space="preserve">Viviana Rocio Duran Castro - Asesora Control Interno </t>
  </si>
  <si>
    <t xml:space="preserve">Hace referencia, al tiempo real del plan de mejoramiento diligenciado en su totalidad producto de las auditorias, seguimientos y monitoreos suscritos por el proceso. 
Parametros de medición: 
1. De 1 a 5 días hábiles = 100%
2. De 6 a 10 dias hábiles =70 %
3. Más de 10 dias hábiles = 0 %
Nota: En el caso en que se presente 2 o mas planes de mejoramiento durante el mismo mes  éste será el promedio de los dias habiles de los dos informes.  </t>
  </si>
  <si>
    <t>Promedio de días del envío de los planes de mejoramiento</t>
  </si>
  <si>
    <t>N/A</t>
  </si>
  <si>
    <t>Matriz cosolidada de reporte de  suscripción de planes de mejoramiento, el cual se alimenta con los correos</t>
  </si>
  <si>
    <t xml:space="preserve">Cumplimiento en la elaboración de Planes de Mejoramiento -GESTIÓN TECNOLOGICA </t>
  </si>
  <si>
    <t>El informe de auditoría de Gestión, fue recibido por el proceso el día 14 de diciembre  de 2020 y el respectivo plan de mejoramiento diligenciado con los criterios definidos   y su  correspondiente análisis de causa,  fue remititido el día 29  de dciiembre   a la Asesoria de Control Interno; por lo anterior se cuenta con una oportunidad del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</si>
</sst>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7">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02">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8" fillId="12" borderId="1" xfId="1" applyFont="1" applyFill="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7" fillId="4" borderId="10" xfId="1" applyFont="1" applyFill="1" applyBorder="1" applyAlignment="1">
      <alignment vertical="center" wrapText="1"/>
    </xf>
    <xf numFmtId="0" fontId="7" fillId="0" borderId="10" xfId="1" applyFont="1" applyBorder="1" applyAlignment="1">
      <alignment vertical="center"/>
    </xf>
    <xf numFmtId="0" fontId="9" fillId="0" borderId="10" xfId="1" applyFont="1" applyBorder="1" applyAlignment="1" applyProtection="1">
      <alignment horizontal="justify" vertical="center" wrapText="1"/>
    </xf>
    <xf numFmtId="1" fontId="9" fillId="0" borderId="17" xfId="1" applyNumberFormat="1" applyFont="1" applyFill="1" applyBorder="1" applyAlignment="1" applyProtection="1">
      <alignment horizontal="center" vertical="center"/>
      <protection locked="0"/>
    </xf>
    <xf numFmtId="1" fontId="9" fillId="0" borderId="37" xfId="1" applyNumberFormat="1" applyFont="1" applyFill="1" applyBorder="1" applyAlignment="1" applyProtection="1">
      <alignment horizontal="center" vertical="center"/>
      <protection locked="0"/>
    </xf>
    <xf numFmtId="9" fontId="16" fillId="0" borderId="4" xfId="1" applyNumberFormat="1" applyFont="1" applyBorder="1" applyAlignment="1">
      <alignment horizontal="left" vertical="center"/>
    </xf>
    <xf numFmtId="0" fontId="8" fillId="2" borderId="44" xfId="1" applyFont="1" applyFill="1" applyBorder="1" applyAlignment="1" applyProtection="1">
      <alignment horizontal="left" vertical="center" wrapText="1"/>
    </xf>
    <xf numFmtId="0" fontId="6" fillId="16" borderId="1" xfId="1" applyFont="1" applyFill="1" applyBorder="1" applyAlignment="1" applyProtection="1">
      <alignment horizontal="center" vertical="center"/>
    </xf>
    <xf numFmtId="9" fontId="16" fillId="4" borderId="10" xfId="12" applyFont="1" applyFill="1" applyBorder="1" applyAlignment="1">
      <alignment horizontal="right" vertical="center" wrapText="1"/>
    </xf>
    <xf numFmtId="9" fontId="9" fillId="0" borderId="0" xfId="12" applyFont="1" applyProtection="1"/>
    <xf numFmtId="0" fontId="8" fillId="5" borderId="1" xfId="1" applyFont="1" applyFill="1" applyBorder="1" applyAlignment="1" applyProtection="1">
      <alignment horizontal="left" vertical="center" wrapText="1"/>
    </xf>
    <xf numFmtId="1" fontId="9" fillId="0" borderId="17" xfId="1" applyNumberFormat="1" applyFont="1" applyBorder="1" applyAlignment="1" applyProtection="1">
      <alignment horizontal="center" vertical="center"/>
      <protection locked="0"/>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164" fontId="7" fillId="0" borderId="46" xfId="1" applyNumberFormat="1" applyFont="1" applyBorder="1" applyAlignment="1" applyProtection="1">
      <alignment horizontal="center" vertical="center"/>
    </xf>
    <xf numFmtId="0" fontId="7" fillId="0" borderId="47" xfId="1" applyFont="1" applyBorder="1" applyAlignment="1" applyProtection="1">
      <alignment horizontal="center" vertical="center" wrapText="1"/>
    </xf>
    <xf numFmtId="0" fontId="9" fillId="4" borderId="9" xfId="1" applyFont="1" applyFill="1" applyBorder="1" applyAlignment="1" applyProtection="1">
      <alignment horizontal="left" vertical="center" wrapText="1"/>
    </xf>
    <xf numFmtId="0" fontId="8" fillId="3" borderId="28" xfId="1" applyFont="1" applyFill="1" applyBorder="1" applyAlignment="1" applyProtection="1">
      <alignment vertical="center" wrapText="1"/>
    </xf>
    <xf numFmtId="0" fontId="7" fillId="0" borderId="12" xfId="1" applyFont="1" applyBorder="1" applyAlignment="1" applyProtection="1">
      <alignment horizontal="center" vertical="center" wrapText="1"/>
      <protection locked="0"/>
    </xf>
    <xf numFmtId="0" fontId="9" fillId="4" borderId="7" xfId="1" applyFont="1" applyFill="1" applyBorder="1" applyAlignment="1" applyProtection="1">
      <alignment horizontal="left" vertical="center" wrapText="1"/>
    </xf>
    <xf numFmtId="0" fontId="9" fillId="4" borderId="9" xfId="1" applyFont="1" applyFill="1" applyBorder="1" applyAlignment="1" applyProtection="1">
      <alignment horizontal="left"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justify" vertical="center" wrapText="1"/>
    </xf>
    <xf numFmtId="0" fontId="7" fillId="4" borderId="12" xfId="1" applyFont="1" applyFill="1" applyBorder="1" applyAlignment="1" applyProtection="1">
      <alignment horizontal="justify" vertical="center" wrapText="1"/>
    </xf>
    <xf numFmtId="0" fontId="7" fillId="4" borderId="10" xfId="1" applyFont="1" applyFill="1" applyBorder="1" applyAlignment="1">
      <alignment horizontal="justify" vertical="top" wrapText="1"/>
    </xf>
    <xf numFmtId="0" fontId="7" fillId="4" borderId="11" xfId="1" applyFont="1" applyFill="1" applyBorder="1" applyAlignment="1">
      <alignment horizontal="justify" vertical="top" wrapText="1"/>
    </xf>
    <xf numFmtId="0" fontId="7" fillId="4" borderId="12" xfId="1" applyFont="1" applyFill="1" applyBorder="1" applyAlignment="1">
      <alignment horizontal="justify" vertical="top" wrapText="1"/>
    </xf>
    <xf numFmtId="0" fontId="7" fillId="0" borderId="1" xfId="1" applyFont="1" applyBorder="1" applyAlignment="1">
      <alignment horizontal="justify" vertical="center" wrapText="1"/>
    </xf>
    <xf numFmtId="0" fontId="7" fillId="0" borderId="2" xfId="1" applyFont="1" applyBorder="1" applyAlignment="1">
      <alignment horizontal="justify" vertical="center"/>
    </xf>
    <xf numFmtId="0" fontId="7" fillId="0" borderId="3" xfId="1" applyFont="1" applyBorder="1" applyAlignment="1">
      <alignment horizontal="justify" vertical="center"/>
    </xf>
    <xf numFmtId="0" fontId="7" fillId="0" borderId="4" xfId="1" applyFont="1" applyBorder="1" applyAlignment="1">
      <alignment horizontal="justify" vertical="center"/>
    </xf>
    <xf numFmtId="0" fontId="9" fillId="22" borderId="10" xfId="1" applyFont="1" applyFill="1" applyBorder="1" applyAlignment="1" applyProtection="1">
      <alignment horizontal="left" vertical="center"/>
    </xf>
    <xf numFmtId="0" fontId="9" fillId="22" borderId="11" xfId="1" applyFont="1" applyFill="1" applyBorder="1" applyAlignment="1" applyProtection="1">
      <alignment horizontal="left" vertical="center"/>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0" borderId="10" xfId="1" applyFont="1" applyBorder="1" applyAlignment="1" applyProtection="1">
      <alignment horizontal="justify" vertical="top" wrapText="1"/>
      <protection locked="0"/>
    </xf>
    <xf numFmtId="0" fontId="9" fillId="0" borderId="12" xfId="1" applyFont="1" applyBorder="1" applyAlignment="1" applyProtection="1">
      <alignment horizontal="justify" vertical="top" wrapText="1"/>
      <protection locked="0"/>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12" borderId="1" xfId="1" applyFont="1" applyFill="1" applyBorder="1" applyAlignment="1" applyProtection="1">
      <alignment horizontal="left" vertical="center"/>
      <protection locked="0"/>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7">
    <cellStyle name="Hipervínculo" xfId="4" builtinId="8" hidden="1"/>
    <cellStyle name="Hipervínculo" xfId="6" builtinId="8" hidden="1"/>
    <cellStyle name="Hipervínculo" xfId="8" builtinId="8" hidden="1"/>
    <cellStyle name="Hipervínculo" xfId="10" builtinId="8" hidden="1"/>
    <cellStyle name="Hipervínculo" xfId="13" builtinId="8" hidden="1"/>
    <cellStyle name="Hipervínculo" xfId="15"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4" builtinId="9" hidden="1"/>
    <cellStyle name="Hipervínculo visitado" xfId="16" builtinId="9" hidden="1"/>
    <cellStyle name="Normal" xfId="0" builtinId="0"/>
    <cellStyle name="Normal 2" xfId="1" xr:uid="{00000000-0005-0000-0000-00000D000000}"/>
    <cellStyle name="Normal 3" xfId="2" xr:uid="{00000000-0005-0000-0000-00000E000000}"/>
    <cellStyle name="Porcentaje" xfId="12" builtinId="5"/>
    <cellStyle name="Porcentaje 2" xfId="3" xr:uid="{00000000-0005-0000-0000-000010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1308100</xdr:colOff>
      <xdr:row>4</xdr:row>
      <xdr:rowOff>162680</xdr:rowOff>
    </xdr:to>
    <xdr:pic>
      <xdr:nvPicPr>
        <xdr:cNvPr id="2" name="3 Imagen" descr="CG268.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292100"/>
          <a:ext cx="939800" cy="75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616656</xdr:colOff>
      <xdr:row>1</xdr:row>
      <xdr:rowOff>149578</xdr:rowOff>
    </xdr:from>
    <xdr:to>
      <xdr:col>1</xdr:col>
      <xdr:colOff>1933223</xdr:colOff>
      <xdr:row>3</xdr:row>
      <xdr:rowOff>611012</xdr:rowOff>
    </xdr:to>
    <xdr:pic>
      <xdr:nvPicPr>
        <xdr:cNvPr id="2" name="Picture 2" descr="Resultado de imagen para instituto distrital de turism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656" y="335845"/>
          <a:ext cx="1316567" cy="132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H27"/>
  <sheetViews>
    <sheetView showGridLines="0" topLeftCell="B1" workbookViewId="0">
      <selection activeCell="E10" sqref="E10:H10"/>
    </sheetView>
  </sheetViews>
  <sheetFormatPr baseColWidth="10" defaultColWidth="11.5" defaultRowHeight="12.75" x14ac:dyDescent="0.2"/>
  <cols>
    <col min="1" max="1" width="2.125" style="33" customWidth="1"/>
    <col min="2" max="2" width="21.375" style="45" customWidth="1"/>
    <col min="3" max="3" width="28.375" style="33" customWidth="1"/>
    <col min="4" max="4" width="21.375" style="33" customWidth="1"/>
    <col min="5" max="5" width="13.125" style="33" customWidth="1"/>
    <col min="6" max="6" width="9.125" style="33" customWidth="1"/>
    <col min="7" max="7" width="55.125" style="33" customWidth="1"/>
    <col min="8" max="8" width="10" style="33" customWidth="1"/>
    <col min="9" max="9" width="40.5" style="33" customWidth="1"/>
    <col min="10" max="16384" width="11.5" style="33"/>
  </cols>
  <sheetData>
    <row r="1" spans="2:8" ht="12.95" customHeight="1" x14ac:dyDescent="0.2"/>
    <row r="2" spans="2:8" ht="12.95" customHeight="1" x14ac:dyDescent="0.2">
      <c r="B2" s="106"/>
      <c r="C2" s="107" t="s">
        <v>0</v>
      </c>
      <c r="D2" s="108"/>
      <c r="E2" s="108"/>
      <c r="F2" s="108"/>
      <c r="G2" s="108"/>
      <c r="H2" s="109"/>
    </row>
    <row r="3" spans="2:8" ht="12.75" customHeight="1" x14ac:dyDescent="0.2">
      <c r="B3" s="106"/>
      <c r="C3" s="110"/>
      <c r="D3" s="111"/>
      <c r="E3" s="111"/>
      <c r="F3" s="111"/>
      <c r="G3" s="111"/>
      <c r="H3" s="112"/>
    </row>
    <row r="4" spans="2:8" ht="32.1" customHeight="1" x14ac:dyDescent="0.2">
      <c r="B4" s="106"/>
      <c r="C4" s="110"/>
      <c r="D4" s="111"/>
      <c r="E4" s="111"/>
      <c r="F4" s="111"/>
      <c r="G4" s="111"/>
      <c r="H4" s="112"/>
    </row>
    <row r="5" spans="2:8" ht="27.75" customHeight="1" x14ac:dyDescent="0.2">
      <c r="B5" s="106"/>
      <c r="C5" s="113"/>
      <c r="D5" s="114"/>
      <c r="E5" s="114"/>
      <c r="F5" s="114"/>
      <c r="G5" s="114"/>
      <c r="H5" s="115"/>
    </row>
    <row r="6" spans="2:8" x14ac:dyDescent="0.2">
      <c r="B6" s="46"/>
      <c r="C6" s="40"/>
      <c r="D6" s="40"/>
      <c r="E6" s="40"/>
      <c r="F6" s="40"/>
      <c r="G6" s="40"/>
      <c r="H6" s="41"/>
    </row>
    <row r="7" spans="2:8" ht="15.75" x14ac:dyDescent="0.2">
      <c r="B7" s="47"/>
      <c r="C7" s="54"/>
      <c r="D7" s="44" t="s">
        <v>1</v>
      </c>
      <c r="E7" s="42"/>
      <c r="F7" s="42"/>
      <c r="G7" s="42"/>
      <c r="H7" s="43"/>
    </row>
    <row r="8" spans="2:8" ht="30.75" customHeight="1" x14ac:dyDescent="0.2">
      <c r="B8" s="48" t="s">
        <v>149</v>
      </c>
      <c r="C8" s="116" t="s">
        <v>182</v>
      </c>
      <c r="D8" s="116"/>
      <c r="E8" s="116"/>
      <c r="F8" s="116"/>
      <c r="G8" s="116"/>
      <c r="H8" s="117"/>
    </row>
    <row r="9" spans="2:8" ht="48" customHeight="1" x14ac:dyDescent="0.2">
      <c r="B9" s="49" t="s">
        <v>2</v>
      </c>
      <c r="C9" s="34" t="s">
        <v>31</v>
      </c>
      <c r="D9" s="35" t="s">
        <v>3</v>
      </c>
      <c r="E9" s="118" t="s">
        <v>74</v>
      </c>
      <c r="F9" s="119"/>
      <c r="G9" s="119"/>
      <c r="H9" s="120"/>
    </row>
    <row r="10" spans="2:8" ht="71.25" customHeight="1" x14ac:dyDescent="0.2">
      <c r="B10" s="50" t="s">
        <v>4</v>
      </c>
      <c r="C10" s="82" t="s">
        <v>193</v>
      </c>
      <c r="D10" s="35" t="s">
        <v>5</v>
      </c>
      <c r="E10" s="121" t="s">
        <v>186</v>
      </c>
      <c r="F10" s="121"/>
      <c r="G10" s="121"/>
      <c r="H10" s="121"/>
    </row>
    <row r="11" spans="2:8" ht="15.75" x14ac:dyDescent="0.2">
      <c r="B11" s="51" t="s">
        <v>6</v>
      </c>
      <c r="C11" s="83" t="s">
        <v>187</v>
      </c>
      <c r="D11" s="36" t="s">
        <v>7</v>
      </c>
      <c r="E11" s="122" t="s">
        <v>83</v>
      </c>
      <c r="F11" s="123"/>
      <c r="G11" s="123"/>
      <c r="H11" s="124"/>
    </row>
    <row r="12" spans="2:8" ht="63.75" customHeight="1" x14ac:dyDescent="0.2">
      <c r="B12" s="92" t="s">
        <v>8</v>
      </c>
      <c r="C12" s="87" t="s">
        <v>123</v>
      </c>
      <c r="D12" s="88" t="s">
        <v>9</v>
      </c>
      <c r="E12" s="125" t="s">
        <v>190</v>
      </c>
      <c r="F12" s="126"/>
      <c r="G12" s="126"/>
      <c r="H12" s="100"/>
    </row>
    <row r="13" spans="2:8" ht="15.75" x14ac:dyDescent="0.2">
      <c r="B13" s="52" t="s">
        <v>10</v>
      </c>
      <c r="C13" s="90">
        <v>1</v>
      </c>
      <c r="D13" s="52" t="s">
        <v>11</v>
      </c>
      <c r="E13" s="101" t="s">
        <v>158</v>
      </c>
      <c r="F13" s="102"/>
      <c r="G13" s="99" t="s">
        <v>12</v>
      </c>
      <c r="H13" s="98" t="s">
        <v>78</v>
      </c>
    </row>
    <row r="14" spans="2:8" ht="17.100000000000001" customHeight="1" x14ac:dyDescent="0.2">
      <c r="B14" s="51" t="s">
        <v>13</v>
      </c>
      <c r="C14" s="103" t="s">
        <v>42</v>
      </c>
      <c r="D14" s="104"/>
      <c r="E14" s="104"/>
      <c r="F14" s="104"/>
      <c r="G14" s="104"/>
      <c r="H14" s="105"/>
    </row>
    <row r="16" spans="2:8" ht="41.1" customHeight="1" x14ac:dyDescent="0.25">
      <c r="B16" s="53" t="s">
        <v>14</v>
      </c>
      <c r="C16" s="1" t="s">
        <v>188</v>
      </c>
      <c r="D16" s="37"/>
      <c r="E16" s="37"/>
      <c r="F16" s="37"/>
      <c r="G16" s="37"/>
      <c r="H16" s="37"/>
    </row>
    <row r="17" spans="2:8" ht="15" x14ac:dyDescent="0.25">
      <c r="B17" s="53" t="s">
        <v>15</v>
      </c>
      <c r="C17" s="2" t="s">
        <v>188</v>
      </c>
      <c r="D17" s="38"/>
      <c r="E17" s="38"/>
      <c r="F17" s="38"/>
      <c r="G17" s="38"/>
    </row>
    <row r="18" spans="2:8" ht="15" x14ac:dyDescent="0.25">
      <c r="B18" s="53" t="s">
        <v>16</v>
      </c>
      <c r="C18" s="2" t="s">
        <v>188</v>
      </c>
      <c r="D18" s="38"/>
      <c r="E18" s="38"/>
      <c r="F18" s="38"/>
      <c r="G18" s="38"/>
      <c r="H18" s="38"/>
    </row>
    <row r="19" spans="2:8" x14ac:dyDescent="0.2">
      <c r="C19" s="39"/>
      <c r="D19" s="39"/>
      <c r="E19" s="39"/>
    </row>
    <row r="27" spans="2:8" x14ac:dyDescent="0.2">
      <c r="G27" s="45"/>
    </row>
  </sheetData>
  <mergeCells count="9">
    <mergeCell ref="E13:F13"/>
    <mergeCell ref="C14:H14"/>
    <mergeCell ref="B2:B5"/>
    <mergeCell ref="C2:H5"/>
    <mergeCell ref="C8:H8"/>
    <mergeCell ref="E9:H9"/>
    <mergeCell ref="E10:H10"/>
    <mergeCell ref="E11:H11"/>
    <mergeCell ref="E12:G12"/>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Fuente!$D$29:$D$43</xm:f>
          </x14:formula1>
          <xm:sqref>C8:H8</xm:sqref>
        </x14:dataValidation>
        <x14:dataValidation type="list" allowBlank="1" showInputMessage="1" showErrorMessage="1" xr:uid="{00000000-0002-0000-0000-000001000000}">
          <x14:formula1>
            <xm:f>Fuente!$A$20:$A$30</xm:f>
          </x14:formula1>
          <xm:sqref>C14:H14</xm:sqref>
        </x14:dataValidation>
        <x14:dataValidation type="list" allowBlank="1" showInputMessage="1" showErrorMessage="1" xr:uid="{00000000-0002-0000-0000-000002000000}">
          <x14:formula1>
            <xm:f>Fuente!$B$20:$B$26</xm:f>
          </x14:formula1>
          <xm:sqref>H13</xm:sqref>
        </x14:dataValidation>
        <x14:dataValidation type="list" allowBlank="1" showInputMessage="1" showErrorMessage="1" xr:uid="{00000000-0002-0000-0000-000003000000}">
          <x14:formula1>
            <xm:f>Fuente!$G$20:$G$22</xm:f>
          </x14:formula1>
          <xm:sqref>E13:F13</xm:sqref>
        </x14:dataValidation>
        <x14:dataValidation type="list" allowBlank="1" showInputMessage="1" showErrorMessage="1" xr:uid="{00000000-0002-0000-0000-000004000000}">
          <x14:formula1>
            <xm:f>Fuente!$A$3:$A$17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B1:P198"/>
  <sheetViews>
    <sheetView showGridLines="0" tabSelected="1" topLeftCell="B1" zoomScale="75" zoomScaleNormal="60" workbookViewId="0">
      <selection activeCell="C28" sqref="C28:P28"/>
    </sheetView>
  </sheetViews>
  <sheetFormatPr baseColWidth="10" defaultColWidth="14.5" defaultRowHeight="15.75" x14ac:dyDescent="0.25"/>
  <cols>
    <col min="1" max="1" width="3.375" style="17" customWidth="1"/>
    <col min="2" max="2" width="37" style="17" customWidth="1"/>
    <col min="3" max="3" width="23.625" style="17" customWidth="1"/>
    <col min="4" max="4" width="41" style="17" customWidth="1"/>
    <col min="5" max="16" width="12.875" style="17" customWidth="1"/>
    <col min="17" max="16384" width="14.5" style="17"/>
  </cols>
  <sheetData>
    <row r="1" spans="2:16" s="55" customFormat="1" ht="14.1" customHeight="1" x14ac:dyDescent="0.25"/>
    <row r="2" spans="2:16" s="55" customFormat="1" x14ac:dyDescent="0.25">
      <c r="B2" s="184"/>
      <c r="C2" s="185" t="s">
        <v>118</v>
      </c>
      <c r="D2" s="186"/>
      <c r="E2" s="186"/>
      <c r="F2" s="186"/>
      <c r="G2" s="186"/>
      <c r="H2" s="186"/>
      <c r="I2" s="186"/>
      <c r="J2" s="186"/>
      <c r="K2" s="186"/>
      <c r="L2" s="186"/>
      <c r="M2" s="186"/>
      <c r="N2" s="186"/>
      <c r="O2" s="186"/>
      <c r="P2" s="187"/>
    </row>
    <row r="3" spans="2:16" s="55" customFormat="1" ht="51.95" customHeight="1" x14ac:dyDescent="0.25">
      <c r="B3" s="184"/>
      <c r="C3" s="188"/>
      <c r="D3" s="189"/>
      <c r="E3" s="189"/>
      <c r="F3" s="189"/>
      <c r="G3" s="189"/>
      <c r="H3" s="189"/>
      <c r="I3" s="189"/>
      <c r="J3" s="189"/>
      <c r="K3" s="189"/>
      <c r="L3" s="189"/>
      <c r="M3" s="189"/>
      <c r="N3" s="189"/>
      <c r="O3" s="189"/>
      <c r="P3" s="190"/>
    </row>
    <row r="4" spans="2:16" s="55" customFormat="1" ht="53.1" customHeight="1" x14ac:dyDescent="0.25">
      <c r="B4" s="184"/>
      <c r="C4" s="188"/>
      <c r="D4" s="189"/>
      <c r="E4" s="189"/>
      <c r="F4" s="189"/>
      <c r="G4" s="189"/>
      <c r="H4" s="189"/>
      <c r="I4" s="189"/>
      <c r="J4" s="189"/>
      <c r="K4" s="189"/>
      <c r="L4" s="189"/>
      <c r="M4" s="189"/>
      <c r="N4" s="189"/>
      <c r="O4" s="189"/>
      <c r="P4" s="190"/>
    </row>
    <row r="5" spans="2:16" s="55" customFormat="1" x14ac:dyDescent="0.25">
      <c r="B5" s="191"/>
      <c r="C5" s="192"/>
      <c r="D5" s="192"/>
      <c r="E5" s="192"/>
      <c r="F5" s="192"/>
      <c r="G5" s="192"/>
      <c r="H5" s="192"/>
      <c r="I5" s="192"/>
      <c r="J5" s="192"/>
      <c r="K5" s="192"/>
      <c r="L5" s="192"/>
      <c r="M5" s="192"/>
      <c r="N5" s="192"/>
      <c r="O5" s="192"/>
      <c r="P5" s="193"/>
    </row>
    <row r="6" spans="2:16" x14ac:dyDescent="0.25">
      <c r="B6" s="18" t="s">
        <v>99</v>
      </c>
      <c r="C6" s="194" t="str">
        <f>+'Hoja de vida'!C10</f>
        <v xml:space="preserve">Cumplimiento en la elaboración de Planes de Mejoramiento -GESTIÓN TECNOLOGICA </v>
      </c>
      <c r="D6" s="195"/>
      <c r="E6" s="195"/>
      <c r="F6" s="195"/>
      <c r="G6" s="195"/>
      <c r="H6" s="195"/>
      <c r="I6" s="195"/>
      <c r="J6" s="195"/>
      <c r="K6" s="195"/>
      <c r="L6" s="195"/>
      <c r="M6" s="195"/>
      <c r="N6" s="195"/>
      <c r="O6" s="195"/>
      <c r="P6" s="196"/>
    </row>
    <row r="7" spans="2:16" ht="20.100000000000001" customHeight="1" x14ac:dyDescent="0.25">
      <c r="B7" s="19" t="s">
        <v>100</v>
      </c>
      <c r="C7" s="162" t="s">
        <v>42</v>
      </c>
      <c r="D7" s="163"/>
      <c r="E7" s="163"/>
      <c r="F7" s="163"/>
      <c r="G7" s="163"/>
      <c r="H7" s="163"/>
      <c r="I7" s="163"/>
      <c r="J7" s="163"/>
      <c r="K7" s="163"/>
      <c r="L7" s="163"/>
      <c r="M7" s="163"/>
      <c r="N7" s="163"/>
      <c r="O7" s="163"/>
      <c r="P7" s="164"/>
    </row>
    <row r="8" spans="2:16" ht="15.95" customHeight="1" x14ac:dyDescent="0.25">
      <c r="B8" s="56" t="s">
        <v>101</v>
      </c>
      <c r="C8" s="176" t="s">
        <v>96</v>
      </c>
      <c r="D8" s="177"/>
      <c r="E8" s="177"/>
      <c r="F8" s="177"/>
      <c r="G8" s="177"/>
      <c r="H8" s="177"/>
      <c r="I8" s="177"/>
      <c r="J8" s="178"/>
      <c r="K8" s="179" t="s">
        <v>98</v>
      </c>
      <c r="L8" s="180"/>
      <c r="M8" s="181">
        <v>44194</v>
      </c>
      <c r="N8" s="182"/>
      <c r="O8" s="182"/>
      <c r="P8" s="183"/>
    </row>
    <row r="9" spans="2:16" x14ac:dyDescent="0.25">
      <c r="B9" s="56" t="s">
        <v>102</v>
      </c>
      <c r="C9" s="162" t="s">
        <v>192</v>
      </c>
      <c r="D9" s="163"/>
      <c r="E9" s="163"/>
      <c r="F9" s="163"/>
      <c r="G9" s="163"/>
      <c r="H9" s="163"/>
      <c r="I9" s="163"/>
      <c r="J9" s="163"/>
      <c r="K9" s="163"/>
      <c r="L9" s="163"/>
      <c r="M9" s="163"/>
      <c r="N9" s="163"/>
      <c r="O9" s="163"/>
      <c r="P9" s="164"/>
    </row>
    <row r="10" spans="2:16" s="55" customFormat="1" ht="6.95" customHeight="1" x14ac:dyDescent="0.25">
      <c r="B10" s="165"/>
      <c r="C10" s="166"/>
      <c r="D10" s="166"/>
      <c r="E10" s="166"/>
      <c r="F10" s="166"/>
      <c r="G10" s="166"/>
      <c r="H10" s="166"/>
      <c r="I10" s="166"/>
      <c r="J10" s="166"/>
      <c r="K10" s="166"/>
      <c r="L10" s="166"/>
      <c r="M10" s="166"/>
      <c r="N10" s="166"/>
      <c r="O10" s="166"/>
      <c r="P10" s="167"/>
    </row>
    <row r="11" spans="2:16" s="55" customFormat="1" x14ac:dyDescent="0.25">
      <c r="B11" s="168" t="s">
        <v>126</v>
      </c>
      <c r="C11" s="169"/>
      <c r="D11" s="169"/>
      <c r="E11" s="169"/>
      <c r="F11" s="169"/>
      <c r="G11" s="169"/>
      <c r="H11" s="169"/>
      <c r="I11" s="169"/>
      <c r="J11" s="169"/>
      <c r="K11" s="169"/>
      <c r="L11" s="169"/>
      <c r="M11" s="169"/>
      <c r="N11" s="169"/>
      <c r="O11" s="169"/>
      <c r="P11" s="170"/>
    </row>
    <row r="12" spans="2:16" s="55" customFormat="1" ht="15.95" customHeight="1" x14ac:dyDescent="0.25">
      <c r="B12" s="171" t="s">
        <v>162</v>
      </c>
      <c r="C12" s="173" t="s">
        <v>163</v>
      </c>
      <c r="D12" s="173"/>
      <c r="E12" s="174" t="s">
        <v>127</v>
      </c>
      <c r="F12" s="174"/>
      <c r="G12" s="174"/>
      <c r="H12" s="174"/>
      <c r="I12" s="174"/>
      <c r="J12" s="174"/>
      <c r="K12" s="174"/>
      <c r="L12" s="174"/>
      <c r="M12" s="174"/>
      <c r="N12" s="174"/>
      <c r="O12" s="174"/>
      <c r="P12" s="175"/>
    </row>
    <row r="13" spans="2:16" s="55" customFormat="1" x14ac:dyDescent="0.25">
      <c r="B13" s="172"/>
      <c r="C13" s="173"/>
      <c r="D13" s="173"/>
      <c r="E13" s="57" t="s">
        <v>88</v>
      </c>
      <c r="F13" s="58" t="s">
        <v>103</v>
      </c>
      <c r="G13" s="58" t="s">
        <v>104</v>
      </c>
      <c r="H13" s="58" t="s">
        <v>105</v>
      </c>
      <c r="I13" s="58" t="s">
        <v>106</v>
      </c>
      <c r="J13" s="58" t="s">
        <v>107</v>
      </c>
      <c r="K13" s="58" t="s">
        <v>108</v>
      </c>
      <c r="L13" s="58" t="s">
        <v>109</v>
      </c>
      <c r="M13" s="58" t="s">
        <v>110</v>
      </c>
      <c r="N13" s="58" t="s">
        <v>111</v>
      </c>
      <c r="O13" s="58" t="s">
        <v>112</v>
      </c>
      <c r="P13" s="59" t="s">
        <v>113</v>
      </c>
    </row>
    <row r="14" spans="2:16" ht="152.1" customHeight="1" x14ac:dyDescent="0.25">
      <c r="B14" s="84" t="str">
        <f>IFERROR('Hoja de vida'!E12,"")</f>
        <v>Promedio de días del envío de los planes de mejoramiento</v>
      </c>
      <c r="C14" s="137" t="s">
        <v>189</v>
      </c>
      <c r="D14" s="138"/>
      <c r="E14" s="93"/>
      <c r="F14" s="93"/>
      <c r="G14" s="93"/>
      <c r="H14" s="93"/>
      <c r="I14" s="93"/>
      <c r="J14" s="93"/>
      <c r="K14" s="85"/>
      <c r="L14" s="85"/>
      <c r="M14" s="85"/>
      <c r="N14" s="85"/>
      <c r="O14" s="85"/>
      <c r="P14" s="86">
        <v>10</v>
      </c>
    </row>
    <row r="15" spans="2:16" x14ac:dyDescent="0.25">
      <c r="B15" s="139" t="s">
        <v>124</v>
      </c>
      <c r="C15" s="139"/>
      <c r="D15" s="139"/>
      <c r="E15" s="20"/>
      <c r="F15" s="21"/>
      <c r="G15" s="21"/>
      <c r="H15" s="21"/>
      <c r="I15" s="21"/>
      <c r="J15" s="21"/>
      <c r="K15" s="21"/>
      <c r="L15" s="21"/>
      <c r="M15" s="21"/>
      <c r="N15" s="21"/>
      <c r="O15" s="21"/>
      <c r="P15" s="22"/>
    </row>
    <row r="16" spans="2:16" x14ac:dyDescent="0.25">
      <c r="B16" s="139" t="s">
        <v>130</v>
      </c>
      <c r="C16" s="139"/>
      <c r="D16" s="139"/>
      <c r="E16" s="68" t="s">
        <v>123</v>
      </c>
      <c r="F16" s="68" t="s">
        <v>123</v>
      </c>
      <c r="G16" s="68" t="s">
        <v>123</v>
      </c>
      <c r="H16" s="68" t="s">
        <v>123</v>
      </c>
      <c r="I16" s="68" t="s">
        <v>123</v>
      </c>
      <c r="J16" s="68" t="s">
        <v>123</v>
      </c>
      <c r="K16" s="68" t="s">
        <v>123</v>
      </c>
      <c r="L16" s="28">
        <f t="shared" ref="L16:N16" si="0">IFERROR(+IF(AND(L14&gt;=1,L14&lt;=5),1,IF(AND(L14&gt;5,L14&lt;=10),0.7,IF(L14&gt;10,0,0))),"")</f>
        <v>0</v>
      </c>
      <c r="M16" s="68" t="s">
        <v>123</v>
      </c>
      <c r="N16" s="28">
        <f t="shared" si="0"/>
        <v>0</v>
      </c>
      <c r="O16" s="68" t="s">
        <v>123</v>
      </c>
      <c r="P16" s="68" t="s">
        <v>123</v>
      </c>
    </row>
    <row r="17" spans="2:16" s="55" customFormat="1" x14ac:dyDescent="0.25">
      <c r="B17" s="60"/>
      <c r="C17" s="61"/>
      <c r="D17" s="61"/>
      <c r="E17" s="61"/>
      <c r="F17" s="61"/>
      <c r="G17" s="61"/>
      <c r="H17" s="61"/>
      <c r="I17" s="61"/>
      <c r="J17" s="61"/>
      <c r="K17" s="61"/>
      <c r="L17" s="61"/>
      <c r="M17" s="61"/>
      <c r="N17" s="61"/>
      <c r="O17" s="61"/>
      <c r="P17" s="62"/>
    </row>
    <row r="18" spans="2:16" s="55" customFormat="1" x14ac:dyDescent="0.25">
      <c r="B18" s="140" t="s">
        <v>89</v>
      </c>
      <c r="C18" s="141"/>
      <c r="D18" s="141"/>
      <c r="E18" s="141"/>
      <c r="F18" s="141"/>
      <c r="G18" s="141"/>
      <c r="H18" s="141"/>
      <c r="I18" s="141"/>
      <c r="J18" s="141"/>
      <c r="K18" s="141"/>
      <c r="L18" s="141"/>
      <c r="M18" s="141"/>
      <c r="N18" s="141"/>
      <c r="O18" s="141"/>
      <c r="P18" s="142"/>
    </row>
    <row r="19" spans="2:16" x14ac:dyDescent="0.25">
      <c r="B19" s="143" t="s">
        <v>142</v>
      </c>
      <c r="C19" s="144"/>
      <c r="D19" s="144"/>
      <c r="E19" s="144"/>
      <c r="F19" s="144"/>
      <c r="G19" s="145"/>
      <c r="H19" s="149" t="s">
        <v>129</v>
      </c>
      <c r="I19" s="149"/>
      <c r="J19" s="149"/>
      <c r="K19" s="149"/>
      <c r="L19" s="150" t="s">
        <v>90</v>
      </c>
      <c r="M19" s="150"/>
      <c r="N19" s="150"/>
      <c r="O19" s="150"/>
      <c r="P19" s="150"/>
    </row>
    <row r="20" spans="2:16" ht="37.5" customHeight="1" x14ac:dyDescent="0.25">
      <c r="B20" s="146"/>
      <c r="C20" s="147"/>
      <c r="D20" s="147"/>
      <c r="E20" s="147"/>
      <c r="F20" s="147"/>
      <c r="G20" s="148"/>
      <c r="H20" s="77" t="s">
        <v>93</v>
      </c>
      <c r="I20" s="77" t="s">
        <v>114</v>
      </c>
      <c r="J20" s="77" t="s">
        <v>95</v>
      </c>
      <c r="K20" s="77" t="s">
        <v>96</v>
      </c>
      <c r="L20" s="89" t="s">
        <v>91</v>
      </c>
      <c r="M20" s="151" t="s">
        <v>92</v>
      </c>
      <c r="N20" s="151"/>
      <c r="O20" s="151"/>
      <c r="P20" s="151"/>
    </row>
    <row r="21" spans="2:16" ht="28.5" customHeight="1" x14ac:dyDescent="0.25">
      <c r="B21" s="152" t="s">
        <v>128</v>
      </c>
      <c r="C21" s="153"/>
      <c r="D21" s="153"/>
      <c r="E21" s="153"/>
      <c r="F21" s="153"/>
      <c r="G21" s="154"/>
      <c r="H21" s="26" t="str">
        <f>IFERROR(AVERAGE(E16:G16),"")</f>
        <v/>
      </c>
      <c r="J21" s="26" t="str">
        <f>IFERROR(AVERAGE(H16:J16),"")</f>
        <v/>
      </c>
      <c r="K21" s="26">
        <v>0.7</v>
      </c>
      <c r="L21" s="78"/>
      <c r="M21" s="155"/>
      <c r="N21" s="155"/>
      <c r="O21" s="155"/>
      <c r="P21" s="155"/>
    </row>
    <row r="22" spans="2:16" ht="20.100000000000001" customHeight="1" x14ac:dyDescent="0.25">
      <c r="B22" s="156" t="s">
        <v>125</v>
      </c>
      <c r="C22" s="157"/>
      <c r="D22" s="157"/>
      <c r="E22" s="157"/>
      <c r="F22" s="157"/>
      <c r="G22" s="158"/>
      <c r="H22" s="159">
        <f>IFERROR((AVERAGE(H21:K21)/('Hoja de vida'!C13)),"")</f>
        <v>0.7</v>
      </c>
      <c r="I22" s="160"/>
      <c r="J22" s="160"/>
      <c r="K22" s="161"/>
      <c r="L22" s="78"/>
      <c r="M22" s="155"/>
      <c r="N22" s="155"/>
      <c r="O22" s="155"/>
      <c r="P22" s="155"/>
    </row>
    <row r="23" spans="2:16" ht="9.9499999999999993" customHeight="1" x14ac:dyDescent="0.25">
      <c r="B23" s="23"/>
      <c r="C23" s="24"/>
      <c r="D23" s="24"/>
      <c r="E23" s="24"/>
      <c r="F23" s="24"/>
      <c r="G23" s="24"/>
      <c r="H23" s="24"/>
      <c r="I23" s="24"/>
      <c r="J23" s="24"/>
      <c r="K23" s="24"/>
      <c r="L23" s="24"/>
      <c r="M23" s="24"/>
      <c r="N23" s="24"/>
      <c r="O23" s="24"/>
      <c r="P23" s="25"/>
    </row>
    <row r="24" spans="2:16" x14ac:dyDescent="0.25">
      <c r="B24" s="134" t="s">
        <v>138</v>
      </c>
      <c r="C24" s="135"/>
      <c r="D24" s="135"/>
      <c r="E24" s="135"/>
      <c r="F24" s="135"/>
      <c r="G24" s="135"/>
      <c r="H24" s="135"/>
      <c r="I24" s="135"/>
      <c r="J24" s="135"/>
      <c r="K24" s="135"/>
      <c r="L24" s="135"/>
      <c r="M24" s="135"/>
      <c r="N24" s="135"/>
      <c r="O24" s="135"/>
      <c r="P24" s="136"/>
    </row>
    <row r="25" spans="2:16" x14ac:dyDescent="0.25">
      <c r="B25" s="94" t="s">
        <v>145</v>
      </c>
      <c r="C25" s="127" t="s">
        <v>191</v>
      </c>
      <c r="D25" s="128"/>
      <c r="E25" s="128"/>
      <c r="F25" s="128"/>
      <c r="G25" s="128"/>
      <c r="H25" s="128"/>
      <c r="I25" s="128"/>
      <c r="J25" s="128"/>
      <c r="K25" s="128"/>
      <c r="L25" s="128"/>
      <c r="M25" s="128"/>
      <c r="N25" s="128"/>
      <c r="O25" s="128"/>
      <c r="P25" s="129"/>
    </row>
    <row r="26" spans="2:16" x14ac:dyDescent="0.25">
      <c r="B26" s="95" t="s">
        <v>146</v>
      </c>
      <c r="C26" s="127" t="s">
        <v>191</v>
      </c>
      <c r="D26" s="128"/>
      <c r="E26" s="128"/>
      <c r="F26" s="128"/>
      <c r="G26" s="128"/>
      <c r="H26" s="128"/>
      <c r="I26" s="128"/>
      <c r="J26" s="128"/>
      <c r="K26" s="128"/>
      <c r="L26" s="128"/>
      <c r="M26" s="128"/>
      <c r="N26" s="128"/>
      <c r="O26" s="128"/>
      <c r="P26" s="129"/>
    </row>
    <row r="27" spans="2:16" x14ac:dyDescent="0.25">
      <c r="B27" s="96" t="s">
        <v>147</v>
      </c>
      <c r="C27" s="127" t="s">
        <v>191</v>
      </c>
      <c r="D27" s="128"/>
      <c r="E27" s="128"/>
      <c r="F27" s="128"/>
      <c r="G27" s="128"/>
      <c r="H27" s="128"/>
      <c r="I27" s="128"/>
      <c r="J27" s="128"/>
      <c r="K27" s="128"/>
      <c r="L27" s="128"/>
      <c r="M27" s="128"/>
      <c r="N27" s="128"/>
      <c r="O27" s="128"/>
      <c r="P27" s="129"/>
    </row>
    <row r="28" spans="2:16" ht="33" customHeight="1" x14ac:dyDescent="0.25">
      <c r="B28" s="97" t="s">
        <v>148</v>
      </c>
      <c r="C28" s="130" t="s">
        <v>194</v>
      </c>
      <c r="D28" s="131"/>
      <c r="E28" s="131"/>
      <c r="F28" s="131"/>
      <c r="G28" s="131"/>
      <c r="H28" s="131"/>
      <c r="I28" s="131"/>
      <c r="J28" s="131"/>
      <c r="K28" s="131"/>
      <c r="L28" s="131"/>
      <c r="M28" s="131"/>
      <c r="N28" s="131"/>
      <c r="O28" s="131"/>
      <c r="P28" s="132"/>
    </row>
    <row r="29" spans="2:16" s="55" customFormat="1" x14ac:dyDescent="0.25"/>
    <row r="30" spans="2:16" s="55" customFormat="1" x14ac:dyDescent="0.25">
      <c r="B30" s="133" t="s">
        <v>137</v>
      </c>
      <c r="C30" s="133"/>
      <c r="D30" s="63"/>
    </row>
    <row r="31" spans="2:16" s="55" customFormat="1" ht="33.950000000000003" customHeight="1" x14ac:dyDescent="0.25">
      <c r="B31" s="64" t="s">
        <v>135</v>
      </c>
      <c r="C31" s="65" t="s">
        <v>136</v>
      </c>
      <c r="D31" s="66"/>
    </row>
    <row r="32" spans="2:16" s="55" customFormat="1" x14ac:dyDescent="0.25">
      <c r="B32" s="67" t="s">
        <v>134</v>
      </c>
      <c r="C32" s="68" t="s">
        <v>123</v>
      </c>
      <c r="D32" s="69"/>
    </row>
    <row r="33" spans="2:7" s="55" customFormat="1" x14ac:dyDescent="0.25">
      <c r="B33" s="70" t="s">
        <v>131</v>
      </c>
      <c r="C33" s="71" t="s">
        <v>139</v>
      </c>
      <c r="D33" s="72"/>
    </row>
    <row r="34" spans="2:7" s="55" customFormat="1" x14ac:dyDescent="0.25">
      <c r="B34" s="73" t="s">
        <v>132</v>
      </c>
      <c r="C34" s="71" t="s">
        <v>140</v>
      </c>
      <c r="D34" s="72"/>
      <c r="G34" s="91"/>
    </row>
    <row r="35" spans="2:7" s="55" customFormat="1" x14ac:dyDescent="0.25">
      <c r="B35" s="74" t="s">
        <v>133</v>
      </c>
      <c r="C35" s="75" t="s">
        <v>141</v>
      </c>
      <c r="D35" s="76"/>
    </row>
    <row r="36" spans="2:7" s="55" customFormat="1" x14ac:dyDescent="0.25"/>
    <row r="37" spans="2:7" s="55" customFormat="1" x14ac:dyDescent="0.25"/>
    <row r="38" spans="2:7" s="55" customFormat="1" x14ac:dyDescent="0.25"/>
    <row r="39" spans="2:7" s="55" customFormat="1" x14ac:dyDescent="0.25"/>
    <row r="40" spans="2:7" s="55" customFormat="1" x14ac:dyDescent="0.25"/>
    <row r="41" spans="2:7" s="55" customFormat="1" x14ac:dyDescent="0.25"/>
    <row r="42" spans="2:7" s="55" customFormat="1" x14ac:dyDescent="0.25"/>
    <row r="43" spans="2:7" s="55" customFormat="1" x14ac:dyDescent="0.25"/>
    <row r="44" spans="2:7" s="55" customFormat="1" x14ac:dyDescent="0.25"/>
    <row r="45" spans="2:7" s="55" customFormat="1" x14ac:dyDescent="0.25"/>
    <row r="46" spans="2:7" s="55" customFormat="1" x14ac:dyDescent="0.25"/>
    <row r="47" spans="2:7" s="55" customFormat="1" x14ac:dyDescent="0.25"/>
    <row r="48" spans="2:7" s="55" customFormat="1" x14ac:dyDescent="0.25"/>
    <row r="49" s="55" customFormat="1" x14ac:dyDescent="0.25"/>
    <row r="50" s="55" customFormat="1" x14ac:dyDescent="0.25"/>
    <row r="51" s="55" customFormat="1" x14ac:dyDescent="0.25"/>
    <row r="52" s="55" customFormat="1" x14ac:dyDescent="0.25"/>
    <row r="53" s="55" customFormat="1" x14ac:dyDescent="0.25"/>
    <row r="54" s="55" customFormat="1" x14ac:dyDescent="0.25"/>
    <row r="55" s="55" customFormat="1" x14ac:dyDescent="0.25"/>
    <row r="56" s="55" customFormat="1" x14ac:dyDescent="0.25"/>
    <row r="57" s="55" customFormat="1" x14ac:dyDescent="0.25"/>
    <row r="58" s="55" customFormat="1" x14ac:dyDescent="0.25"/>
    <row r="59" s="55" customFormat="1" x14ac:dyDescent="0.25"/>
    <row r="60" s="55" customFormat="1" x14ac:dyDescent="0.25"/>
    <row r="61" s="55" customFormat="1" x14ac:dyDescent="0.25"/>
    <row r="62" s="55" customFormat="1" x14ac:dyDescent="0.25"/>
    <row r="63" s="55" customFormat="1" x14ac:dyDescent="0.25"/>
    <row r="64" s="55" customFormat="1" x14ac:dyDescent="0.25"/>
    <row r="65" s="55" customFormat="1" x14ac:dyDescent="0.25"/>
    <row r="66" s="55" customFormat="1" x14ac:dyDescent="0.25"/>
    <row r="67" s="55" customFormat="1" x14ac:dyDescent="0.25"/>
    <row r="68" s="55" customFormat="1" x14ac:dyDescent="0.25"/>
    <row r="69" s="55" customFormat="1" x14ac:dyDescent="0.25"/>
    <row r="70" s="55" customFormat="1" x14ac:dyDescent="0.25"/>
    <row r="71" s="55" customFormat="1" x14ac:dyDescent="0.25"/>
    <row r="72" s="55" customFormat="1" x14ac:dyDescent="0.25"/>
    <row r="73" s="55" customFormat="1" x14ac:dyDescent="0.25"/>
    <row r="74" s="55" customFormat="1" x14ac:dyDescent="0.25"/>
    <row r="75" s="55" customFormat="1" x14ac:dyDescent="0.25"/>
    <row r="76" s="55" customFormat="1" x14ac:dyDescent="0.25"/>
    <row r="77" s="55" customFormat="1" x14ac:dyDescent="0.25"/>
    <row r="78" s="55" customFormat="1" x14ac:dyDescent="0.25"/>
    <row r="79" s="55" customFormat="1" x14ac:dyDescent="0.25"/>
    <row r="80"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55" customFormat="1" x14ac:dyDescent="0.25"/>
    <row r="98" s="55" customFormat="1" x14ac:dyDescent="0.25"/>
    <row r="99" s="55" customFormat="1" x14ac:dyDescent="0.25"/>
    <row r="100" s="55" customFormat="1" x14ac:dyDescent="0.25"/>
    <row r="101" s="55" customFormat="1" x14ac:dyDescent="0.25"/>
    <row r="102" s="55" customFormat="1" x14ac:dyDescent="0.25"/>
    <row r="103" s="55" customFormat="1" x14ac:dyDescent="0.25"/>
    <row r="104" s="55" customFormat="1" x14ac:dyDescent="0.25"/>
    <row r="105" s="55" customFormat="1" x14ac:dyDescent="0.25"/>
    <row r="106" s="55" customFormat="1" x14ac:dyDescent="0.25"/>
    <row r="107" s="55" customFormat="1" x14ac:dyDescent="0.25"/>
    <row r="108" s="55" customFormat="1" x14ac:dyDescent="0.25"/>
    <row r="109" s="55" customFormat="1" x14ac:dyDescent="0.25"/>
    <row r="110" s="55" customFormat="1" x14ac:dyDescent="0.25"/>
    <row r="111" s="55" customFormat="1" x14ac:dyDescent="0.25"/>
    <row r="112" s="55" customFormat="1" x14ac:dyDescent="0.25"/>
    <row r="113" s="55" customFormat="1" x14ac:dyDescent="0.25"/>
    <row r="114" s="55" customFormat="1" x14ac:dyDescent="0.25"/>
    <row r="115" s="55" customFormat="1" x14ac:dyDescent="0.25"/>
    <row r="116" s="55" customFormat="1" x14ac:dyDescent="0.25"/>
    <row r="117" s="55" customFormat="1" x14ac:dyDescent="0.25"/>
    <row r="118" s="55" customFormat="1" x14ac:dyDescent="0.25"/>
    <row r="119" s="55" customFormat="1" x14ac:dyDescent="0.25"/>
    <row r="120" s="55" customFormat="1" x14ac:dyDescent="0.25"/>
    <row r="121" s="55" customFormat="1" x14ac:dyDescent="0.25"/>
    <row r="122" s="55" customFormat="1" x14ac:dyDescent="0.25"/>
    <row r="123" s="55" customFormat="1" x14ac:dyDescent="0.25"/>
    <row r="124" s="55" customFormat="1" x14ac:dyDescent="0.25"/>
    <row r="125" s="55" customFormat="1" x14ac:dyDescent="0.25"/>
    <row r="126" s="55" customFormat="1" x14ac:dyDescent="0.25"/>
    <row r="127" s="55" customFormat="1" x14ac:dyDescent="0.25"/>
    <row r="128" s="55" customFormat="1" x14ac:dyDescent="0.25"/>
    <row r="129" s="55" customFormat="1" x14ac:dyDescent="0.25"/>
    <row r="130" s="55" customFormat="1" x14ac:dyDescent="0.25"/>
    <row r="131" s="55" customFormat="1" x14ac:dyDescent="0.25"/>
    <row r="132" s="55" customFormat="1" x14ac:dyDescent="0.25"/>
    <row r="133" s="55" customFormat="1" x14ac:dyDescent="0.25"/>
    <row r="134" s="55" customFormat="1" x14ac:dyDescent="0.25"/>
    <row r="135" s="55" customFormat="1" x14ac:dyDescent="0.25"/>
    <row r="136" s="55" customFormat="1" x14ac:dyDescent="0.25"/>
    <row r="137" s="55" customFormat="1" x14ac:dyDescent="0.25"/>
    <row r="138" s="55" customFormat="1" x14ac:dyDescent="0.25"/>
    <row r="139" s="55" customFormat="1" x14ac:dyDescent="0.25"/>
    <row r="140" s="55" customFormat="1" x14ac:dyDescent="0.25"/>
    <row r="141" s="55" customFormat="1" x14ac:dyDescent="0.25"/>
    <row r="142" s="55" customFormat="1" x14ac:dyDescent="0.25"/>
    <row r="143" s="55" customFormat="1" x14ac:dyDescent="0.25"/>
    <row r="144"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sheetData>
  <mergeCells count="33">
    <mergeCell ref="C8:J8"/>
    <mergeCell ref="K8:L8"/>
    <mergeCell ref="M8:P8"/>
    <mergeCell ref="B2:B4"/>
    <mergeCell ref="C2:P4"/>
    <mergeCell ref="B5:P5"/>
    <mergeCell ref="C6:P6"/>
    <mergeCell ref="C7:P7"/>
    <mergeCell ref="C9:P9"/>
    <mergeCell ref="B10:P10"/>
    <mergeCell ref="B11:P11"/>
    <mergeCell ref="B12:B13"/>
    <mergeCell ref="C12:D13"/>
    <mergeCell ref="E12:P12"/>
    <mergeCell ref="B24:P24"/>
    <mergeCell ref="C14:D14"/>
    <mergeCell ref="B15:D15"/>
    <mergeCell ref="B16:D16"/>
    <mergeCell ref="B18:P18"/>
    <mergeCell ref="B19:G20"/>
    <mergeCell ref="H19:K19"/>
    <mergeCell ref="L19:P19"/>
    <mergeCell ref="M20:P20"/>
    <mergeCell ref="B21:G21"/>
    <mergeCell ref="M21:P21"/>
    <mergeCell ref="B22:G22"/>
    <mergeCell ref="H22:K22"/>
    <mergeCell ref="M22:P22"/>
    <mergeCell ref="C25:P25"/>
    <mergeCell ref="C26:P26"/>
    <mergeCell ref="C27:P27"/>
    <mergeCell ref="C28:P28"/>
    <mergeCell ref="B30:C30"/>
  </mergeCells>
  <conditionalFormatting sqref="H22:K22 H21 J21:K21">
    <cfRule type="containsBlanks" dxfId="3" priority="1" stopIfTrue="1">
      <formula>LEN(TRIM(H21))=0</formula>
    </cfRule>
    <cfRule type="cellIs" dxfId="2" priority="2" operator="greaterThan">
      <formula>0.9</formula>
    </cfRule>
    <cfRule type="cellIs" dxfId="1" priority="3" operator="between">
      <formula>0.7</formula>
      <formula>0.9</formula>
    </cfRule>
    <cfRule type="cellIs" dxfId="0" priority="4" operator="lessThan">
      <formula>0.7</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Fuente!$A$20:$A$30</xm:f>
          </x14:formula1>
          <xm:sqref>C7:P7</xm:sqref>
        </x14:dataValidation>
        <x14:dataValidation type="list" allowBlank="1" showInputMessage="1" showErrorMessage="1" xr:uid="{00000000-0002-0000-0100-000001000000}">
          <x14:formula1>
            <xm:f>Fuente!$B$34:$B$36</xm:f>
          </x14:formula1>
          <xm:sqref>L21:L22</xm:sqref>
        </x14:dataValidation>
        <x14:dataValidation type="list" allowBlank="1" showInputMessage="1" showErrorMessage="1" xr:uid="{00000000-0002-0000-0100-000002000000}">
          <x14:formula1>
            <xm:f>Fuente!$A$34:$A$38</xm:f>
          </x14:formula1>
          <xm:sqref>C8:J8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197" t="s">
        <v>44</v>
      </c>
      <c r="C2" s="197"/>
    </row>
    <row r="3" spans="2:8" x14ac:dyDescent="0.25">
      <c r="B3" s="9"/>
      <c r="C3" s="9"/>
    </row>
    <row r="4" spans="2:8" x14ac:dyDescent="0.25">
      <c r="B4" s="13" t="s">
        <v>45</v>
      </c>
      <c r="C4" s="13" t="s">
        <v>46</v>
      </c>
    </row>
    <row r="5" spans="2:8" x14ac:dyDescent="0.25">
      <c r="B5" s="198" t="s">
        <v>115</v>
      </c>
      <c r="C5" s="199"/>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0" t="s">
        <v>161</v>
      </c>
      <c r="C19" s="201"/>
    </row>
    <row r="20" spans="2:3" ht="24.95" customHeight="1" x14ac:dyDescent="0.25">
      <c r="B20" s="10" t="s">
        <v>164</v>
      </c>
      <c r="C20" s="31" t="s">
        <v>165</v>
      </c>
    </row>
    <row r="21" spans="2:3" ht="24.95" customHeight="1" x14ac:dyDescent="0.25">
      <c r="B21" s="29" t="s">
        <v>98</v>
      </c>
      <c r="C21" s="32" t="s">
        <v>169</v>
      </c>
    </row>
    <row r="22" spans="2:3" ht="48.95" customHeight="1" x14ac:dyDescent="0.25">
      <c r="B22" s="29" t="s">
        <v>162</v>
      </c>
      <c r="C22" s="30" t="s">
        <v>116</v>
      </c>
    </row>
    <row r="23" spans="2:3" ht="24.95" customHeight="1" x14ac:dyDescent="0.25">
      <c r="B23" s="29" t="s">
        <v>163</v>
      </c>
      <c r="C23" s="32" t="s">
        <v>166</v>
      </c>
    </row>
    <row r="24" spans="2:3" ht="66.95" customHeight="1" x14ac:dyDescent="0.25">
      <c r="B24" s="29" t="s">
        <v>124</v>
      </c>
      <c r="C24" s="30" t="s">
        <v>171</v>
      </c>
    </row>
    <row r="25" spans="2:3" ht="24.95" customHeight="1" x14ac:dyDescent="0.25">
      <c r="B25" s="10" t="s">
        <v>159</v>
      </c>
      <c r="C25" s="32" t="s">
        <v>167</v>
      </c>
    </row>
    <row r="26" spans="2:3" ht="24.95" customHeight="1" x14ac:dyDescent="0.25">
      <c r="B26" s="29" t="s">
        <v>142</v>
      </c>
      <c r="C26" s="32" t="s">
        <v>168</v>
      </c>
    </row>
    <row r="27" spans="2:3" x14ac:dyDescent="0.25">
      <c r="B27" s="198" t="s">
        <v>143</v>
      </c>
      <c r="C27" s="199"/>
    </row>
    <row r="28" spans="2:3" ht="48" customHeight="1" x14ac:dyDescent="0.25">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79" t="s">
        <v>172</v>
      </c>
    </row>
    <row r="31" spans="1:7" x14ac:dyDescent="0.25">
      <c r="B31" t="s">
        <v>84</v>
      </c>
      <c r="D31" s="80" t="s">
        <v>173</v>
      </c>
    </row>
    <row r="32" spans="1:7" x14ac:dyDescent="0.25">
      <c r="B32" t="s">
        <v>123</v>
      </c>
      <c r="D32" s="80" t="s">
        <v>174</v>
      </c>
    </row>
    <row r="33" spans="1:4" x14ac:dyDescent="0.25">
      <c r="A33" s="7" t="s">
        <v>97</v>
      </c>
      <c r="B33" s="7" t="s">
        <v>121</v>
      </c>
      <c r="D33" s="81" t="s">
        <v>175</v>
      </c>
    </row>
    <row r="34" spans="1:4" x14ac:dyDescent="0.25">
      <c r="A34" s="4" t="s">
        <v>18</v>
      </c>
      <c r="B34" s="4" t="s">
        <v>18</v>
      </c>
      <c r="D34" s="80" t="s">
        <v>176</v>
      </c>
    </row>
    <row r="35" spans="1:4" x14ac:dyDescent="0.25">
      <c r="A35" t="s">
        <v>93</v>
      </c>
      <c r="B35" t="s">
        <v>122</v>
      </c>
      <c r="D35" s="80" t="s">
        <v>177</v>
      </c>
    </row>
    <row r="36" spans="1:4" x14ac:dyDescent="0.25">
      <c r="A36" t="s">
        <v>94</v>
      </c>
      <c r="B36" t="s">
        <v>120</v>
      </c>
      <c r="D36" s="80" t="s">
        <v>178</v>
      </c>
    </row>
    <row r="37" spans="1:4" x14ac:dyDescent="0.25">
      <c r="A37" t="s">
        <v>95</v>
      </c>
      <c r="D37" s="80" t="s">
        <v>179</v>
      </c>
    </row>
    <row r="38" spans="1:4" x14ac:dyDescent="0.25">
      <c r="A38" t="s">
        <v>96</v>
      </c>
      <c r="D38" s="81" t="s">
        <v>180</v>
      </c>
    </row>
    <row r="39" spans="1:4" x14ac:dyDescent="0.25">
      <c r="D39" s="80" t="s">
        <v>181</v>
      </c>
    </row>
    <row r="40" spans="1:4" x14ac:dyDescent="0.25">
      <c r="D40" s="80" t="s">
        <v>182</v>
      </c>
    </row>
    <row r="41" spans="1:4" x14ac:dyDescent="0.25">
      <c r="D41" s="81" t="s">
        <v>183</v>
      </c>
    </row>
    <row r="42" spans="1:4" x14ac:dyDescent="0.25">
      <c r="D42" s="80" t="s">
        <v>184</v>
      </c>
    </row>
    <row r="43" spans="1:4" x14ac:dyDescent="0.25">
      <c r="D43" s="80" t="s">
        <v>185</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 de vida</vt:lpstr>
      <vt:lpstr>Seguimiento y Análisi</vt:lpstr>
      <vt:lpstr>Intructivo</vt:lpstr>
      <vt:lpstr>Fuente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2021-01-13T15:01:45Z</dcterms:modified>
</cp:coreProperties>
</file>