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jenny peña\Documents\1. Teletrabajo\Indicadores\Seguimientos a 30092020\DIRECCIONAMIENTO ESTRATEGICO\"/>
    </mc:Choice>
  </mc:AlternateContent>
  <xr:revisionPtr revIDLastSave="0" documentId="8_{29EBE904-3D28-4496-B609-A34738DC4F49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state="hidden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7" l="1"/>
  <c r="H17" i="7"/>
  <c r="G17" i="7"/>
  <c r="F17" i="7"/>
  <c r="E17" i="7"/>
  <c r="J17" i="7"/>
  <c r="B15" i="7"/>
  <c r="B14" i="7"/>
  <c r="H22" i="7"/>
  <c r="I22" i="7"/>
  <c r="L17" i="7"/>
  <c r="M17" i="7"/>
  <c r="K17" i="7"/>
  <c r="N17" i="7"/>
  <c r="O17" i="7"/>
  <c r="P17" i="7"/>
  <c r="C6" i="7"/>
  <c r="K22" i="7" l="1"/>
  <c r="J22" i="7"/>
  <c r="H23" i="7" s="1"/>
</calcChain>
</file>

<file path=xl/sharedStrings.xml><?xml version="1.0" encoding="utf-8"?>
<sst xmlns="http://schemas.openxmlformats.org/spreadsheetml/2006/main" count="235" uniqueCount="200">
  <si>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</si>
  <si>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</si>
  <si>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</si>
  <si>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</si>
  <si>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</si>
  <si>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</si>
  <si>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</si>
  <si>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</si>
  <si>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</si>
  <si>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</si>
  <si>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</si>
  <si>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</si>
  <si>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</si>
  <si>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</si>
  <si>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</si>
  <si>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</si>
  <si>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</si>
  <si>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</si>
  <si>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</si>
  <si>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</si>
  <si>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</si>
  <si>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</si>
  <si>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</si>
  <si>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</si>
  <si>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</si>
  <si>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</si>
  <si>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</si>
  <si>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</si>
  <si>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</si>
  <si>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</si>
  <si>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</si>
  <si>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</si>
  <si>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</si>
  <si>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</si>
  <si>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</si>
  <si>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</si>
  <si>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</si>
  <si>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</si>
  <si>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</si>
  <si>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</si>
  <si>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</si>
  <si>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</si>
  <si>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</si>
  <si>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</si>
  <si>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</si>
  <si>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</si>
  <si>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</si>
  <si>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</si>
  <si>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</si>
  <si>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</si>
  <si>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</si>
  <si>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</si>
  <si>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</si>
  <si>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</si>
  <si>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</si>
  <si>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</si>
  <si>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</si>
  <si>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</si>
  <si>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</si>
  <si>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</si>
  <si>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</si>
  <si>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</si>
  <si>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</si>
  <si>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</si>
  <si>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</si>
  <si>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</si>
  <si>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</si>
  <si>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</si>
  <si>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</si>
  <si>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</si>
  <si>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</si>
  <si>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</si>
  <si>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</si>
  <si>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</si>
  <si>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</si>
  <si>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</si>
  <si>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</si>
  <si>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</si>
  <si>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</si>
  <si>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</si>
  <si>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</si>
  <si>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</si>
  <si>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</si>
  <si>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</si>
  <si>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</si>
  <si>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</si>
  <si>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</si>
  <si>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</si>
  <si>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</si>
  <si>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</si>
  <si>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</si>
  <si>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</si>
  <si>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</si>
  <si>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</si>
  <si>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</si>
  <si>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</si>
  <si>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</si>
  <si>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</si>
  <si>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</si>
  <si>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</si>
  <si>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</si>
  <si>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</si>
  <si>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</si>
  <si>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</si>
  <si>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</si>
  <si>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</si>
  <si>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</si>
  <si>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</si>
  <si>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</si>
  <si>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</si>
  <si>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</si>
  <si>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</si>
  <si>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</si>
  <si>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</si>
  <si>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</si>
  <si>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</si>
  <si>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</si>
  <si>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</si>
  <si>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</si>
  <si>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</si>
  <si>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</si>
  <si>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</si>
  <si>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</si>
  <si>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</si>
  <si>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</si>
  <si>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</si>
  <si>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</si>
  <si>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</si>
  <si>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</si>
  <si>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</si>
  <si>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</si>
  <si>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</si>
  <si>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</si>
  <si>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</si>
  <si>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</si>
  <si>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</si>
  <si>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</si>
  <si>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</si>
  <si>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</si>
  <si>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</si>
  <si>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</si>
  <si>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Mayor 90%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</si>
  <si>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</si>
  <si>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</si>
  <si>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</si>
  <si>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</si>
  <si>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</si>
  <si>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</si>
  <si>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</si>
  <si>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</si>
  <si>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</si>
  <si>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</si>
  <si>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</si>
  <si>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</si>
  <si>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</si>
  <si>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</si>
  <si>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</si>
  <si>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</si>
  <si>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</si>
  <si>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</si>
  <si>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</si>
  <si>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</si>
  <si>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</si>
  <si>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</si>
  <si>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</si>
  <si>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</si>
  <si>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</si>
  <si>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</si>
  <si>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</si>
  <si>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</si>
  <si>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</si>
  <si>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</si>
  <si>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</si>
  <si>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</si>
  <si>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Numerador
Denominador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</si>
  <si>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</si>
  <si>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</si>
  <si>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</si>
  <si>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</si>
  <si>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</si>
  <si>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</si>
  <si>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</si>
  <si>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</si>
  <si>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</si>
  <si>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</si>
  <si>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</si>
  <si>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</si>
  <si>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</si>
  <si>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</si>
  <si>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>Cumplimiento de metas Plan de Desarrollo</t>
  </si>
  <si>
    <t>Medir la ejecución de las metas Plan de Desarrollo programadas en la vigencia, para evaluar el avance de cumplimiento frente a los compromisos establecidos por el IDT en el Plan Distrital de Desarrollo, el cual será el resultado del último mes acumulado de lo reportado.</t>
  </si>
  <si>
    <t>Promedio de cumplimiento acumulado en la ejecución mensual de las metas PDD del IDT</t>
  </si>
  <si>
    <t>Promedio de la programación mensual acumulada de las metas PDD de la vigencia</t>
  </si>
  <si>
    <t>Promedio de los porcentajes acumulados de cumplimiento mensual en la ejecución de las metas Plan de Desarrollo programadas para la vigencia.</t>
  </si>
  <si>
    <t>Promedio de los porcentajes acumulados de la programación mensual de las metas Plan de Desarrollo previstas para la vigencia.</t>
  </si>
  <si>
    <t>Plan de Acción de Proyectos de Inversión</t>
  </si>
  <si>
    <t>Oscar Sarmiento, jefe Oficina Asesora de Planeación</t>
  </si>
  <si>
    <t>Judith Borda, profesional Oficina Asesora de Planeación</t>
  </si>
  <si>
    <t>Claudia González, contratista Oficina Asesora de Planeación</t>
  </si>
  <si>
    <t xml:space="preserve">El indicador muestra el promedio acumulado de cumplimiento de las metas Plan de Desarrollo, para el primer trimestre de ejecución del Plan 2016-2020 "Un nuevo contrato social y ambiental para la Bogotá del siglo XXI", el cual inició su ejecución en Julio de 2020, según Acuerdo Distrital 761 de 2020.
En la vigencia 2020, se ejecutan 8 de las 13 metas formuladas por el IDT en el PDD, las cuales, durante el trimestre Julio - Septiembre, presentan un avance acumulado promedio del 26% respecto a las metas fijadas para el año 2020, con un cumpliendo del 100% frente a lo programado para el trimestre. A continuación se relacionan las metas objeto de análisis con el resultado de cada una al mes de septiembre:
1.Meta PDD 188. Actualizar la política distrital de turismo: % de avance Trimestre Jul-Sept: 0%
2.Meta PDD 195. Incorporar al menos 10% de los prestadores de servicios turísticos de la ciudad en el programa de turismo sostenible, que incluya un 2% con énfasis en bioseguridad: % de avance Jul-Sept: 0%
3.Meta PDD 194. Implementar una estrategia de promoción y comunicaciones de corto plazo orientada al cuidado y mantenimiento de la imagen turística de la ciudad y recuperación de la confianza del  turista en el marco de la emergencia del Covid 19: % de avance Trimestre Jul-Sept: 0%.
4.Meta PDD 196. Impulsar 1 programa de captación y organización de congresos, convenciones, reuniones,  viajes de incentivo y grandes eventos para la recuperación de la industria de reuniones en Bogotá: % de avance Trimestre Jul-Sept: 0%
5.Meta PDD 191. Fortalecer la red de información turística de Bogotá Región: % de avance Trimestre Jul-Sept: 23%
6.Meta PDD 360. Elaborar y poner en marcha una estrategia de prevención de la explotación sexual de niños, niñas y adolescentes en el contexto turístico: % de avance Trimestre Jul-Sept: 6%
7.Meta PDD 359. Elaborar y poner en marcha una estrategia de orientación y atención integral para visitantes víctimas de delitos en las Zonas de Interés Turístico: % de avance Trimestre Jul-Sept: 27%
8.Mata PDD 473. Implementar un portal único de promoción de la oferta turística de Bogotá: % de avance Trimestre Jul-Sept: 80%
9.Meta PDD 502. Elevar el nivel de efectividad en la gestión pública del sector, en el marco de MIPG: % de avance Trimestre Jul-Sept: 100%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</si>
</sst>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"/>
    <numFmt numFmtId="165" formatCode="[$-F800]dddd\,\ mmmm\ dd\,\ yyyy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10" fillId="4" borderId="13" xfId="1" applyFont="1" applyFill="1" applyBorder="1" applyProtection="1">
      <protection locked="0"/>
    </xf>
    <xf numFmtId="0" fontId="10" fillId="4" borderId="14" xfId="1" applyFont="1" applyFill="1" applyBorder="1" applyProtection="1">
      <protection locked="0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5" fillId="0" borderId="0" xfId="0" applyFont="1" applyFill="1"/>
    <xf numFmtId="0" fontId="14" fillId="0" borderId="0" xfId="1" applyFont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0" fontId="17" fillId="6" borderId="15" xfId="0" applyFont="1" applyFill="1" applyBorder="1" applyAlignment="1">
      <alignment horizont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9" fillId="0" borderId="0" xfId="1" applyFont="1" applyProtection="1">
      <protection locked="0"/>
    </xf>
    <xf numFmtId="0" fontId="6" fillId="21" borderId="1" xfId="1" applyFont="1" applyFill="1" applyBorder="1" applyAlignment="1" applyProtection="1">
      <alignment vertical="center" wrapText="1"/>
      <protection locked="0"/>
    </xf>
    <xf numFmtId="0" fontId="6" fillId="21" borderId="28" xfId="1" applyFont="1" applyFill="1" applyBorder="1" applyAlignment="1" applyProtection="1">
      <alignment vertical="center" wrapText="1"/>
      <protection locked="0"/>
    </xf>
    <xf numFmtId="2" fontId="9" fillId="0" borderId="17" xfId="1" applyNumberFormat="1" applyFont="1" applyBorder="1" applyAlignment="1" applyProtection="1">
      <alignment horizontal="center" vertical="center"/>
      <protection locked="0"/>
    </xf>
    <xf numFmtId="2" fontId="9" fillId="0" borderId="37" xfId="1" applyNumberFormat="1" applyFont="1" applyBorder="1" applyAlignment="1" applyProtection="1">
      <alignment horizontal="center" vertical="center"/>
      <protection locked="0"/>
    </xf>
    <xf numFmtId="2" fontId="9" fillId="0" borderId="21" xfId="1" applyNumberFormat="1" applyFont="1" applyBorder="1" applyAlignment="1" applyProtection="1">
      <alignment horizontal="center" vertical="center"/>
      <protection locked="0"/>
    </xf>
    <xf numFmtId="2" fontId="9" fillId="0" borderId="41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Border="1" applyProtection="1">
      <protection locked="0"/>
    </xf>
    <xf numFmtId="0" fontId="7" fillId="0" borderId="0" xfId="1" applyFont="1" applyBorder="1" applyProtection="1">
      <protection locked="0"/>
    </xf>
    <xf numFmtId="0" fontId="7" fillId="0" borderId="6" xfId="1" applyFont="1" applyBorder="1" applyProtection="1">
      <protection locked="0"/>
    </xf>
    <xf numFmtId="9" fontId="7" fillId="0" borderId="1" xfId="12" applyFont="1" applyBorder="1" applyAlignment="1" applyProtection="1">
      <alignment vertical="center"/>
    </xf>
    <xf numFmtId="0" fontId="20" fillId="0" borderId="0" xfId="0" applyFont="1"/>
    <xf numFmtId="9" fontId="9" fillId="0" borderId="17" xfId="12" applyFont="1" applyBorder="1" applyAlignment="1" applyProtection="1">
      <alignment horizontal="center" vertical="center"/>
    </xf>
    <xf numFmtId="0" fontId="17" fillId="0" borderId="50" xfId="0" applyFont="1" applyBorder="1" applyAlignment="1">
      <alignment vertical="center"/>
    </xf>
    <xf numFmtId="0" fontId="16" fillId="0" borderId="5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3" fillId="0" borderId="0" xfId="1" applyFont="1" applyProtection="1">
      <protection locked="0"/>
    </xf>
    <xf numFmtId="0" fontId="7" fillId="4" borderId="10" xfId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10" xfId="1" applyFont="1" applyBorder="1" applyAlignment="1" applyProtection="1">
      <alignment vertical="center"/>
      <protection locked="0"/>
    </xf>
    <xf numFmtId="0" fontId="6" fillId="3" borderId="1" xfId="1" applyFont="1" applyFill="1" applyBorder="1" applyAlignment="1" applyProtection="1">
      <alignment horizontal="left" vertical="center"/>
      <protection locked="0"/>
    </xf>
    <xf numFmtId="9" fontId="16" fillId="4" borderId="10" xfId="12" applyFont="1" applyFill="1" applyBorder="1" applyAlignment="1" applyProtection="1">
      <alignment horizontal="right" vertical="center" wrapText="1"/>
      <protection locked="0"/>
    </xf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3" fillId="0" borderId="0" xfId="1" applyFont="1" applyBorder="1" applyProtection="1">
      <protection locked="0"/>
    </xf>
    <xf numFmtId="0" fontId="3" fillId="0" borderId="11" xfId="1" applyFont="1" applyBorder="1" applyAlignment="1" applyProtection="1">
      <protection locked="0"/>
    </xf>
    <xf numFmtId="0" fontId="3" fillId="0" borderId="12" xfId="1" applyFont="1" applyBorder="1" applyAlignment="1" applyProtection="1">
      <protection locked="0"/>
    </xf>
    <xf numFmtId="0" fontId="7" fillId="3" borderId="11" xfId="1" applyFont="1" applyFill="1" applyBorder="1" applyAlignment="1" applyProtection="1">
      <alignment vertical="center"/>
      <protection locked="0"/>
    </xf>
    <xf numFmtId="0" fontId="7" fillId="3" borderId="29" xfId="1" applyFont="1" applyFill="1" applyBorder="1" applyAlignment="1" applyProtection="1">
      <alignment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/>
    <xf numFmtId="0" fontId="4" fillId="0" borderId="10" xfId="1" applyFont="1" applyBorder="1" applyAlignment="1" applyProtection="1"/>
    <xf numFmtId="0" fontId="6" fillId="2" borderId="30" xfId="1" applyFont="1" applyFill="1" applyBorder="1" applyAlignment="1" applyProtection="1">
      <alignment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10" xfId="1" applyFont="1" applyFill="1" applyBorder="1" applyAlignment="1" applyProtection="1">
      <alignment horizontal="left" vertical="center" wrapText="1"/>
    </xf>
    <xf numFmtId="0" fontId="8" fillId="2" borderId="10" xfId="1" applyFont="1" applyFill="1" applyBorder="1" applyAlignment="1" applyProtection="1">
      <alignment horizontal="left" vertical="center" wrapText="1"/>
    </xf>
    <xf numFmtId="0" fontId="6" fillId="3" borderId="10" xfId="1" applyFont="1" applyFill="1" applyBorder="1" applyAlignment="1" applyProtection="1">
      <alignment horizontal="left" vertical="center"/>
    </xf>
    <xf numFmtId="0" fontId="8" fillId="3" borderId="10" xfId="1" applyFont="1" applyFill="1" applyBorder="1" applyAlignment="1" applyProtection="1">
      <alignment horizontal="left" vertical="center" wrapText="1"/>
    </xf>
    <xf numFmtId="0" fontId="10" fillId="4" borderId="0" xfId="1" applyFont="1" applyFill="1" applyAlignment="1" applyProtection="1">
      <alignment horizontal="left"/>
    </xf>
    <xf numFmtId="0" fontId="7" fillId="3" borderId="11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8" fillId="3" borderId="1" xfId="1" applyFont="1" applyFill="1" applyBorder="1" applyAlignment="1" applyProtection="1">
      <alignment vertical="center" wrapText="1"/>
    </xf>
    <xf numFmtId="0" fontId="9" fillId="4" borderId="12" xfId="1" applyFont="1" applyFill="1" applyBorder="1" applyAlignment="1" applyProtection="1">
      <alignment horizontal="left" vertical="center" wrapText="1"/>
    </xf>
    <xf numFmtId="0" fontId="9" fillId="0" borderId="0" xfId="1" applyFont="1" applyProtection="1"/>
    <xf numFmtId="0" fontId="6" fillId="21" borderId="28" xfId="1" applyFont="1" applyFill="1" applyBorder="1" applyAlignment="1" applyProtection="1">
      <alignment vertical="center" wrapText="1"/>
    </xf>
    <xf numFmtId="0" fontId="8" fillId="14" borderId="20" xfId="1" applyFont="1" applyFill="1" applyBorder="1" applyAlignment="1" applyProtection="1">
      <alignment horizontal="center" vertical="center" wrapText="1"/>
    </xf>
    <xf numFmtId="0" fontId="8" fillId="14" borderId="19" xfId="1" applyFont="1" applyFill="1" applyBorder="1" applyAlignment="1" applyProtection="1">
      <alignment horizontal="center" vertical="center" wrapText="1"/>
    </xf>
    <xf numFmtId="0" fontId="8" fillId="14" borderId="40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vertical="center"/>
    </xf>
    <xf numFmtId="0" fontId="7" fillId="0" borderId="45" xfId="1" applyFont="1" applyBorder="1" applyAlignment="1" applyProtection="1">
      <alignment horizontal="center"/>
    </xf>
    <xf numFmtId="0" fontId="7" fillId="0" borderId="46" xfId="1" applyFont="1" applyBorder="1" applyAlignment="1" applyProtection="1">
      <alignment horizontal="center" wrapText="1"/>
    </xf>
    <xf numFmtId="164" fontId="7" fillId="0" borderId="46" xfId="1" applyNumberFormat="1" applyFont="1" applyBorder="1" applyAlignment="1" applyProtection="1">
      <alignment horizontal="center"/>
    </xf>
    <xf numFmtId="0" fontId="7" fillId="0" borderId="47" xfId="1" applyFont="1" applyBorder="1" applyAlignment="1" applyProtection="1">
      <alignment horizontal="center" wrapText="1"/>
    </xf>
    <xf numFmtId="0" fontId="8" fillId="4" borderId="0" xfId="1" applyFont="1" applyFill="1" applyBorder="1" applyAlignment="1" applyProtection="1">
      <alignment horizontal="center"/>
    </xf>
    <xf numFmtId="0" fontId="8" fillId="20" borderId="1" xfId="1" applyFont="1" applyFill="1" applyBorder="1" applyAlignment="1" applyProtection="1">
      <alignment horizontal="center" vertical="center"/>
    </xf>
    <xf numFmtId="0" fontId="8" fillId="20" borderId="1" xfId="1" applyFont="1" applyFill="1" applyBorder="1" applyAlignment="1" applyProtection="1">
      <alignment horizontal="center" vertical="top" wrapText="1"/>
    </xf>
    <xf numFmtId="0" fontId="8" fillId="4" borderId="0" xfId="1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6" fillId="19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7" fillId="18" borderId="1" xfId="0" applyFont="1" applyFill="1" applyBorder="1" applyAlignment="1" applyProtection="1">
      <alignment horizontal="center" vertical="center" wrapText="1"/>
    </xf>
    <xf numFmtId="0" fontId="17" fillId="17" borderId="1" xfId="0" applyFont="1" applyFill="1" applyBorder="1" applyAlignment="1" applyProtection="1">
      <alignment horizontal="center" vertical="center" wrapText="1"/>
    </xf>
    <xf numFmtId="9" fontId="7" fillId="0" borderId="1" xfId="0" applyNumberFormat="1" applyFont="1" applyBorder="1" applyAlignment="1" applyProtection="1">
      <alignment horizontal="center" vertical="center" wrapText="1"/>
    </xf>
    <xf numFmtId="9" fontId="7" fillId="0" borderId="0" xfId="0" applyNumberFormat="1" applyFont="1" applyBorder="1" applyAlignment="1" applyProtection="1">
      <alignment horizontal="center" vertical="center" wrapText="1"/>
    </xf>
    <xf numFmtId="2" fontId="8" fillId="16" borderId="1" xfId="1" applyNumberFormat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12" borderId="1" xfId="1" applyFont="1" applyFill="1" applyBorder="1" applyAlignment="1" applyProtection="1">
      <alignment horizontal="center" vertical="center"/>
    </xf>
    <xf numFmtId="9" fontId="9" fillId="0" borderId="21" xfId="12" applyFont="1" applyBorder="1" applyAlignment="1" applyProtection="1">
      <alignment horizontal="center" vertical="center"/>
    </xf>
    <xf numFmtId="9" fontId="9" fillId="0" borderId="41" xfId="12" applyFont="1" applyBorder="1" applyAlignment="1" applyProtection="1">
      <alignment horizontal="center" vertical="center"/>
    </xf>
    <xf numFmtId="0" fontId="21" fillId="0" borderId="0" xfId="0" applyFont="1"/>
    <xf numFmtId="0" fontId="4" fillId="0" borderId="0" xfId="0" applyFont="1"/>
    <xf numFmtId="0" fontId="22" fillId="0" borderId="0" xfId="0" applyFont="1"/>
    <xf numFmtId="0" fontId="9" fillId="0" borderId="10" xfId="1" applyFont="1" applyBorder="1" applyAlignment="1" applyProtection="1">
      <alignment horizontal="left" vertical="center" wrapText="1"/>
    </xf>
    <xf numFmtId="0" fontId="6" fillId="22" borderId="10" xfId="1" applyFont="1" applyFill="1" applyBorder="1" applyAlignment="1" applyProtection="1">
      <alignment horizontal="left" vertical="center" wrapText="1"/>
      <protection locked="0"/>
    </xf>
    <xf numFmtId="0" fontId="6" fillId="22" borderId="11" xfId="1" applyFont="1" applyFill="1" applyBorder="1" applyAlignment="1" applyProtection="1">
      <alignment horizontal="left" vertical="center" wrapText="1"/>
      <protection locked="0"/>
    </xf>
    <xf numFmtId="0" fontId="6" fillId="22" borderId="12" xfId="1" applyFont="1" applyFill="1" applyBorder="1" applyAlignment="1" applyProtection="1">
      <alignment horizontal="left" vertical="center" wrapText="1"/>
      <protection locked="0"/>
    </xf>
    <xf numFmtId="0" fontId="6" fillId="22" borderId="10" xfId="1" applyFont="1" applyFill="1" applyBorder="1" applyAlignment="1" applyProtection="1">
      <alignment horizontal="center" vertical="center" wrapText="1"/>
      <protection locked="0"/>
    </xf>
    <xf numFmtId="0" fontId="6" fillId="22" borderId="11" xfId="1" applyFont="1" applyFill="1" applyBorder="1" applyAlignment="1" applyProtection="1">
      <alignment horizontal="center" vertical="center" wrapText="1"/>
      <protection locked="0"/>
    </xf>
    <xf numFmtId="0" fontId="6" fillId="22" borderId="12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7" fillId="4" borderId="11" xfId="1" applyFont="1" applyFill="1" applyBorder="1" applyAlignment="1" applyProtection="1">
      <alignment horizontal="center" vertical="center"/>
    </xf>
    <xf numFmtId="0" fontId="7" fillId="4" borderId="12" xfId="1" applyFont="1" applyFill="1" applyBorder="1" applyAlignment="1" applyProtection="1">
      <alignment horizontal="center" vertical="center"/>
    </xf>
    <xf numFmtId="0" fontId="7" fillId="0" borderId="10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0" fontId="8" fillId="4" borderId="10" xfId="1" applyFont="1" applyFill="1" applyBorder="1" applyAlignment="1" applyProtection="1">
      <alignment horizontal="center" vertical="center" wrapText="1"/>
    </xf>
    <xf numFmtId="0" fontId="8" fillId="4" borderId="12" xfId="1" applyFont="1" applyFill="1" applyBorder="1" applyAlignment="1" applyProtection="1">
      <alignment horizontal="center" vertical="center" wrapText="1"/>
    </xf>
    <xf numFmtId="0" fontId="8" fillId="5" borderId="2" xfId="1" applyFont="1" applyFill="1" applyBorder="1" applyAlignment="1" applyProtection="1">
      <alignment horizontal="left" vertical="center" wrapText="1"/>
    </xf>
    <xf numFmtId="0" fontId="8" fillId="5" borderId="7" xfId="1" applyFont="1" applyFill="1" applyBorder="1" applyAlignment="1" applyProtection="1">
      <alignment horizontal="left" vertical="center" wrapText="1"/>
    </xf>
    <xf numFmtId="9" fontId="16" fillId="0" borderId="44" xfId="1" applyNumberFormat="1" applyFont="1" applyBorder="1" applyAlignment="1" applyProtection="1">
      <alignment horizontal="right" vertical="center"/>
      <protection locked="0"/>
    </xf>
    <xf numFmtId="9" fontId="16" fillId="0" borderId="28" xfId="1" applyNumberFormat="1" applyFont="1" applyBorder="1" applyAlignment="1" applyProtection="1">
      <alignment horizontal="right" vertical="center"/>
      <protection locked="0"/>
    </xf>
    <xf numFmtId="0" fontId="8" fillId="2" borderId="44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28" xfId="1" applyFont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 applyProtection="1">
      <alignment horizontal="left" vertical="center" wrapText="1"/>
      <protection locked="0"/>
    </xf>
    <xf numFmtId="0" fontId="7" fillId="0" borderId="7" xfId="1" applyFont="1" applyBorder="1" applyAlignment="1" applyProtection="1">
      <alignment horizontal="left" vertical="center" wrapText="1"/>
      <protection locked="0"/>
    </xf>
    <xf numFmtId="0" fontId="7" fillId="0" borderId="9" xfId="1" applyFont="1" applyBorder="1" applyAlignment="1" applyProtection="1">
      <alignment horizontal="left" vertical="center" wrapText="1"/>
      <protection locked="0"/>
    </xf>
    <xf numFmtId="0" fontId="7" fillId="0" borderId="1" xfId="1" applyFont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9" fillId="0" borderId="31" xfId="1" applyFont="1" applyBorder="1" applyAlignment="1" applyProtection="1">
      <alignment horizontal="center"/>
    </xf>
    <xf numFmtId="0" fontId="7" fillId="0" borderId="22" xfId="1" applyFont="1" applyBorder="1" applyProtection="1"/>
    <xf numFmtId="0" fontId="7" fillId="0" borderId="38" xfId="1" applyFont="1" applyBorder="1" applyProtection="1"/>
    <xf numFmtId="0" fontId="7" fillId="0" borderId="25" xfId="1" applyFont="1" applyBorder="1" applyAlignment="1" applyProtection="1">
      <alignment horizontal="left" wrapText="1"/>
      <protection locked="0"/>
    </xf>
    <xf numFmtId="0" fontId="7" fillId="0" borderId="16" xfId="1" applyFont="1" applyBorder="1" applyAlignment="1" applyProtection="1">
      <alignment horizontal="left"/>
      <protection locked="0"/>
    </xf>
    <xf numFmtId="0" fontId="7" fillId="0" borderId="37" xfId="1" applyFont="1" applyBorder="1" applyAlignment="1" applyProtection="1">
      <alignment horizontal="left"/>
      <protection locked="0"/>
    </xf>
    <xf numFmtId="0" fontId="16" fillId="11" borderId="10" xfId="1" applyFont="1" applyFill="1" applyBorder="1" applyAlignment="1" applyProtection="1">
      <alignment horizontal="left" vertical="center" wrapText="1"/>
    </xf>
    <xf numFmtId="0" fontId="16" fillId="11" borderId="11" xfId="1" applyFont="1" applyFill="1" applyBorder="1" applyAlignment="1" applyProtection="1">
      <alignment horizontal="left" vertical="center" wrapText="1"/>
    </xf>
    <xf numFmtId="0" fontId="16" fillId="11" borderId="12" xfId="1" applyFont="1" applyFill="1" applyBorder="1" applyAlignment="1" applyProtection="1">
      <alignment horizontal="left" vertical="center" wrapText="1"/>
    </xf>
    <xf numFmtId="165" fontId="7" fillId="0" borderId="30" xfId="1" applyNumberFormat="1" applyFont="1" applyBorder="1" applyAlignment="1" applyProtection="1">
      <alignment horizontal="center"/>
      <protection locked="0"/>
    </xf>
    <xf numFmtId="165" fontId="7" fillId="0" borderId="11" xfId="1" applyNumberFormat="1" applyFont="1" applyBorder="1" applyAlignment="1" applyProtection="1">
      <alignment horizontal="center"/>
      <protection locked="0"/>
    </xf>
    <xf numFmtId="165" fontId="7" fillId="0" borderId="12" xfId="1" applyNumberFormat="1" applyFont="1" applyBorder="1" applyAlignment="1" applyProtection="1">
      <alignment horizontal="center"/>
      <protection locked="0"/>
    </xf>
    <xf numFmtId="0" fontId="8" fillId="13" borderId="11" xfId="1" applyFont="1" applyFill="1" applyBorder="1" applyAlignment="1" applyProtection="1">
      <alignment horizontal="center" vertical="center"/>
    </xf>
    <xf numFmtId="0" fontId="8" fillId="13" borderId="12" xfId="1" applyFont="1" applyFill="1" applyBorder="1" applyAlignment="1" applyProtection="1">
      <alignment horizontal="center" vertical="center"/>
    </xf>
    <xf numFmtId="0" fontId="7" fillId="11" borderId="10" xfId="1" applyFont="1" applyFill="1" applyBorder="1" applyAlignment="1" applyProtection="1">
      <alignment horizontal="left" vertical="center" wrapText="1"/>
      <protection locked="0"/>
    </xf>
    <xf numFmtId="0" fontId="7" fillId="11" borderId="11" xfId="1" applyFont="1" applyFill="1" applyBorder="1" applyAlignment="1" applyProtection="1">
      <alignment horizontal="left" vertical="center" wrapText="1"/>
      <protection locked="0"/>
    </xf>
    <xf numFmtId="0" fontId="7" fillId="11" borderId="12" xfId="1" applyFont="1" applyFill="1" applyBorder="1" applyAlignment="1" applyProtection="1">
      <alignment horizontal="left" vertical="center" wrapText="1"/>
      <protection locked="0"/>
    </xf>
    <xf numFmtId="0" fontId="6" fillId="11" borderId="10" xfId="1" applyFont="1" applyFill="1" applyBorder="1" applyAlignment="1" applyProtection="1">
      <alignment horizontal="center" vertical="center" wrapText="1"/>
      <protection locked="0"/>
    </xf>
    <xf numFmtId="0" fontId="6" fillId="11" borderId="11" xfId="1" applyFont="1" applyFill="1" applyBorder="1" applyAlignment="1" applyProtection="1">
      <alignment horizontal="center" vertical="center" wrapText="1"/>
      <protection locked="0"/>
    </xf>
    <xf numFmtId="0" fontId="6" fillId="11" borderId="12" xfId="1" applyFont="1" applyFill="1" applyBorder="1" applyAlignment="1" applyProtection="1">
      <alignment horizontal="center" vertical="center" wrapText="1"/>
      <protection locked="0"/>
    </xf>
    <xf numFmtId="0" fontId="8" fillId="3" borderId="7" xfId="1" applyFont="1" applyFill="1" applyBorder="1" applyAlignment="1" applyProtection="1">
      <alignment horizontal="center"/>
    </xf>
    <xf numFmtId="0" fontId="8" fillId="3" borderId="8" xfId="1" applyFont="1" applyFill="1" applyBorder="1" applyAlignment="1" applyProtection="1">
      <alignment horizontal="center"/>
    </xf>
    <xf numFmtId="0" fontId="8" fillId="3" borderId="9" xfId="1" applyFont="1" applyFill="1" applyBorder="1" applyAlignment="1" applyProtection="1">
      <alignment horizontal="center"/>
    </xf>
    <xf numFmtId="0" fontId="6" fillId="11" borderId="10" xfId="1" applyFont="1" applyFill="1" applyBorder="1" applyAlignment="1" applyProtection="1">
      <alignment horizontal="center" vertical="center" wrapText="1"/>
    </xf>
    <xf numFmtId="0" fontId="6" fillId="11" borderId="11" xfId="1" applyFont="1" applyFill="1" applyBorder="1" applyAlignment="1" applyProtection="1">
      <alignment horizontal="center" vertical="center" wrapText="1"/>
    </xf>
    <xf numFmtId="0" fontId="6" fillId="11" borderId="12" xfId="1" applyFont="1" applyFill="1" applyBorder="1" applyAlignment="1" applyProtection="1">
      <alignment horizontal="center" vertical="center" wrapText="1"/>
    </xf>
    <xf numFmtId="0" fontId="8" fillId="13" borderId="1" xfId="1" applyFont="1" applyFill="1" applyBorder="1" applyAlignment="1" applyProtection="1">
      <alignment horizontal="center" vertical="center" wrapText="1"/>
    </xf>
    <xf numFmtId="0" fontId="8" fillId="13" borderId="2" xfId="1" applyFont="1" applyFill="1" applyBorder="1" applyAlignment="1" applyProtection="1">
      <alignment horizontal="center" vertical="center" wrapText="1"/>
    </xf>
    <xf numFmtId="0" fontId="8" fillId="13" borderId="7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left" vertical="center"/>
    </xf>
    <xf numFmtId="0" fontId="8" fillId="8" borderId="31" xfId="1" applyFont="1" applyFill="1" applyBorder="1" applyAlignment="1" applyProtection="1">
      <alignment horizontal="center" vertical="center"/>
    </xf>
    <xf numFmtId="0" fontId="7" fillId="3" borderId="22" xfId="1" applyFont="1" applyFill="1" applyBorder="1" applyProtection="1"/>
    <xf numFmtId="0" fontId="7" fillId="3" borderId="38" xfId="1" applyFont="1" applyFill="1" applyBorder="1" applyProtection="1"/>
    <xf numFmtId="0" fontId="6" fillId="10" borderId="26" xfId="0" applyFont="1" applyFill="1" applyBorder="1" applyAlignment="1" applyProtection="1">
      <alignment horizontal="left" vertical="center" wrapText="1"/>
    </xf>
    <xf numFmtId="0" fontId="6" fillId="10" borderId="27" xfId="0" applyFont="1" applyFill="1" applyBorder="1" applyAlignment="1" applyProtection="1">
      <alignment horizontal="left" vertical="center" wrapText="1"/>
    </xf>
    <xf numFmtId="0" fontId="7" fillId="11" borderId="11" xfId="1" applyFont="1" applyFill="1" applyBorder="1" applyAlignment="1" applyProtection="1">
      <alignment horizontal="center" vertical="center" wrapText="1"/>
    </xf>
    <xf numFmtId="0" fontId="7" fillId="11" borderId="29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left" vertical="center" wrapText="1"/>
      <protection locked="0"/>
    </xf>
    <xf numFmtId="2" fontId="6" fillId="13" borderId="31" xfId="1" applyNumberFormat="1" applyFont="1" applyFill="1" applyBorder="1" applyAlignment="1" applyProtection="1">
      <alignment horizontal="center" vertical="center"/>
    </xf>
    <xf numFmtId="2" fontId="6" fillId="13" borderId="22" xfId="1" applyNumberFormat="1" applyFont="1" applyFill="1" applyBorder="1" applyAlignment="1" applyProtection="1">
      <alignment horizontal="center" vertical="center"/>
    </xf>
    <xf numFmtId="2" fontId="6" fillId="13" borderId="38" xfId="1" applyNumberFormat="1" applyFont="1" applyFill="1" applyBorder="1" applyAlignment="1" applyProtection="1">
      <alignment horizontal="center" vertical="center"/>
    </xf>
    <xf numFmtId="2" fontId="6" fillId="13" borderId="42" xfId="1" applyNumberFormat="1" applyFont="1" applyFill="1" applyBorder="1" applyAlignment="1" applyProtection="1">
      <alignment horizontal="center" vertical="center"/>
    </xf>
    <xf numFmtId="2" fontId="6" fillId="13" borderId="18" xfId="1" applyNumberFormat="1" applyFont="1" applyFill="1" applyBorder="1" applyAlignment="1" applyProtection="1">
      <alignment horizontal="center" vertical="center"/>
    </xf>
    <xf numFmtId="2" fontId="6" fillId="13" borderId="39" xfId="1" applyNumberFormat="1" applyFont="1" applyFill="1" applyBorder="1" applyAlignment="1" applyProtection="1">
      <alignment horizontal="center" vertical="center"/>
    </xf>
    <xf numFmtId="2" fontId="6" fillId="13" borderId="1" xfId="1" applyNumberFormat="1" applyFont="1" applyFill="1" applyBorder="1" applyAlignment="1" applyProtection="1">
      <alignment horizontal="center" vertical="center"/>
    </xf>
    <xf numFmtId="0" fontId="8" fillId="15" borderId="1" xfId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8" fillId="3" borderId="1" xfId="1" applyFont="1" applyFill="1" applyBorder="1" applyAlignment="1" applyProtection="1">
      <alignment horizontal="center"/>
    </xf>
    <xf numFmtId="0" fontId="8" fillId="9" borderId="31" xfId="1" applyFont="1" applyFill="1" applyBorder="1" applyAlignment="1" applyProtection="1">
      <alignment horizontal="center"/>
    </xf>
    <xf numFmtId="0" fontId="6" fillId="7" borderId="16" xfId="1" applyFont="1" applyFill="1" applyBorder="1" applyProtection="1"/>
    <xf numFmtId="0" fontId="6" fillId="7" borderId="37" xfId="1" applyFont="1" applyFill="1" applyBorder="1" applyProtection="1"/>
    <xf numFmtId="9" fontId="7" fillId="0" borderId="34" xfId="12" applyFont="1" applyBorder="1" applyAlignment="1" applyProtection="1">
      <alignment horizontal="center" vertical="center"/>
    </xf>
    <xf numFmtId="9" fontId="7" fillId="0" borderId="35" xfId="12" applyFont="1" applyBorder="1" applyAlignment="1" applyProtection="1">
      <alignment horizontal="center" vertical="center"/>
    </xf>
    <xf numFmtId="9" fontId="7" fillId="0" borderId="36" xfId="12" applyFont="1" applyBorder="1" applyAlignment="1" applyProtection="1">
      <alignment horizontal="center" vertical="center"/>
    </xf>
    <xf numFmtId="0" fontId="9" fillId="0" borderId="25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37" xfId="1" applyFont="1" applyBorder="1" applyAlignment="1" applyProtection="1">
      <alignment horizontal="center" vertical="center" wrapText="1"/>
    </xf>
    <xf numFmtId="0" fontId="9" fillId="0" borderId="43" xfId="1" applyFont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33" xfId="1" applyFont="1" applyBorder="1" applyAlignment="1" applyProtection="1">
      <alignment horizontal="center" vertical="center" wrapText="1"/>
    </xf>
    <xf numFmtId="0" fontId="7" fillId="0" borderId="25" xfId="1" applyFont="1" applyBorder="1" applyAlignment="1" applyProtection="1">
      <alignment horizontal="left"/>
      <protection locked="0"/>
    </xf>
    <xf numFmtId="0" fontId="17" fillId="6" borderId="15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0" fontId="17" fillId="6" borderId="48" xfId="0" applyFont="1" applyFill="1" applyBorder="1" applyAlignment="1">
      <alignment horizontal="center"/>
    </xf>
    <xf numFmtId="0" fontId="17" fillId="6" borderId="49" xfId="0" applyFont="1" applyFill="1" applyBorder="1" applyAlignment="1">
      <alignment horizontal="center"/>
    </xf>
  </cellXfs>
  <cellStyles count="13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Normal" xfId="0" builtinId="0"/>
    <cellStyle name="Normal 2" xfId="1" xr:uid="{00000000-0005-0000-0000-000009000000}"/>
    <cellStyle name="Normal 3" xfId="2" xr:uid="{00000000-0005-0000-0000-00000A000000}"/>
    <cellStyle name="Porcentaje" xfId="12" builtinId="5"/>
    <cellStyle name="Porcentaje 2" xfId="3" xr:uid="{00000000-0005-0000-0000-00000C000000}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zoomScale="59" zoomScaleNormal="59" zoomScalePageLayoutView="91" workbookViewId="0">
      <selection activeCell="I14" sqref="I14"/>
    </sheetView>
  </sheetViews>
  <sheetFormatPr baseColWidth="10" defaultColWidth="11.5" defaultRowHeight="12.75" x14ac:dyDescent="0.2"/>
  <cols>
    <col min="1" max="1" width="2.125" style="34" customWidth="1"/>
    <col min="2" max="2" width="21.375" style="48" customWidth="1"/>
    <col min="3" max="3" width="28.375" style="34" customWidth="1"/>
    <col min="4" max="4" width="22.625" style="34" customWidth="1"/>
    <col min="5" max="5" width="21.375" style="34" customWidth="1"/>
    <col min="6" max="6" width="19.375" style="34" customWidth="1"/>
    <col min="7" max="7" width="22.375" style="34" customWidth="1"/>
    <col min="8" max="8" width="20.125" style="34" customWidth="1"/>
    <col min="9" max="9" width="40.5" style="34" customWidth="1"/>
    <col min="10" max="16384" width="11.5" style="34"/>
  </cols>
  <sheetData>
    <row r="1" spans="2:8" ht="12.95" customHeight="1" x14ac:dyDescent="0.2"/>
    <row r="2" spans="2:8" ht="12.95" customHeight="1" x14ac:dyDescent="0.2">
      <c r="B2" s="103"/>
      <c r="C2" s="104" t="s">
        <v>0</v>
      </c>
      <c r="D2" s="105"/>
      <c r="E2" s="105"/>
      <c r="F2" s="105"/>
      <c r="G2" s="105"/>
      <c r="H2" s="106"/>
    </row>
    <row r="3" spans="2:8" ht="12.75" customHeight="1" x14ac:dyDescent="0.2">
      <c r="B3" s="103"/>
      <c r="C3" s="107"/>
      <c r="D3" s="108"/>
      <c r="E3" s="108"/>
      <c r="F3" s="108"/>
      <c r="G3" s="108"/>
      <c r="H3" s="109"/>
    </row>
    <row r="4" spans="2:8" ht="32.1" customHeight="1" x14ac:dyDescent="0.2">
      <c r="B4" s="103"/>
      <c r="C4" s="107"/>
      <c r="D4" s="108"/>
      <c r="E4" s="108"/>
      <c r="F4" s="108"/>
      <c r="G4" s="108"/>
      <c r="H4" s="109"/>
    </row>
    <row r="5" spans="2:8" ht="27.75" customHeight="1" x14ac:dyDescent="0.2">
      <c r="B5" s="103"/>
      <c r="C5" s="110"/>
      <c r="D5" s="111"/>
      <c r="E5" s="111"/>
      <c r="F5" s="111"/>
      <c r="G5" s="111"/>
      <c r="H5" s="112"/>
    </row>
    <row r="6" spans="2:8" x14ac:dyDescent="0.2">
      <c r="B6" s="49"/>
      <c r="C6" s="43"/>
      <c r="D6" s="43"/>
      <c r="E6" s="43"/>
      <c r="F6" s="43"/>
      <c r="G6" s="43"/>
      <c r="H6" s="44"/>
    </row>
    <row r="7" spans="2:8" ht="15.75" x14ac:dyDescent="0.2">
      <c r="B7" s="50"/>
      <c r="C7" s="57"/>
      <c r="D7" s="47" t="s">
        <v>1</v>
      </c>
      <c r="E7" s="45"/>
      <c r="F7" s="45"/>
      <c r="G7" s="45"/>
      <c r="H7" s="46"/>
    </row>
    <row r="8" spans="2:8" ht="15.95" customHeight="1" x14ac:dyDescent="0.2">
      <c r="B8" s="51" t="s">
        <v>149</v>
      </c>
      <c r="C8" s="113"/>
      <c r="D8" s="113"/>
      <c r="E8" s="113"/>
      <c r="F8" s="113"/>
      <c r="G8" s="113"/>
      <c r="H8" s="114"/>
    </row>
    <row r="9" spans="2:8" ht="99.95" customHeight="1" x14ac:dyDescent="0.2">
      <c r="B9" s="52" t="s">
        <v>2</v>
      </c>
      <c r="C9" s="35" t="s">
        <v>19</v>
      </c>
      <c r="D9" s="36" t="s">
        <v>3</v>
      </c>
      <c r="E9" s="97" t="s">
        <v>63</v>
      </c>
      <c r="F9" s="98"/>
      <c r="G9" s="98"/>
      <c r="H9" s="99"/>
    </row>
    <row r="10" spans="2:8" ht="50.45" customHeight="1" x14ac:dyDescent="0.2">
      <c r="B10" s="53" t="s">
        <v>4</v>
      </c>
      <c r="C10" s="35" t="s">
        <v>189</v>
      </c>
      <c r="D10" s="36" t="s">
        <v>5</v>
      </c>
      <c r="E10" s="97" t="s">
        <v>190</v>
      </c>
      <c r="F10" s="98"/>
      <c r="G10" s="98"/>
      <c r="H10" s="99"/>
    </row>
    <row r="11" spans="2:8" ht="15.75" x14ac:dyDescent="0.2">
      <c r="B11" s="54" t="s">
        <v>6</v>
      </c>
      <c r="C11" s="37" t="s">
        <v>151</v>
      </c>
      <c r="D11" s="38" t="s">
        <v>7</v>
      </c>
      <c r="E11" s="100"/>
      <c r="F11" s="101"/>
      <c r="G11" s="101"/>
      <c r="H11" s="102"/>
    </row>
    <row r="12" spans="2:8" ht="41.45" customHeight="1" x14ac:dyDescent="0.2">
      <c r="B12" s="120" t="s">
        <v>8</v>
      </c>
      <c r="C12" s="122">
        <v>1</v>
      </c>
      <c r="D12" s="124" t="s">
        <v>9</v>
      </c>
      <c r="E12" s="58" t="s">
        <v>174</v>
      </c>
      <c r="F12" s="128" t="s">
        <v>191</v>
      </c>
      <c r="G12" s="129"/>
      <c r="H12" s="126" t="s">
        <v>165</v>
      </c>
    </row>
    <row r="13" spans="2:8" ht="39.950000000000003" customHeight="1" x14ac:dyDescent="0.2">
      <c r="B13" s="121"/>
      <c r="C13" s="123"/>
      <c r="D13" s="125"/>
      <c r="E13" s="59" t="s">
        <v>166</v>
      </c>
      <c r="F13" s="130" t="s">
        <v>192</v>
      </c>
      <c r="G13" s="131"/>
      <c r="H13" s="127"/>
    </row>
    <row r="14" spans="2:8" ht="15.75" x14ac:dyDescent="0.2">
      <c r="B14" s="55" t="s">
        <v>10</v>
      </c>
      <c r="C14" s="39">
        <v>1</v>
      </c>
      <c r="D14" s="55" t="s">
        <v>11</v>
      </c>
      <c r="E14" s="118" t="s">
        <v>157</v>
      </c>
      <c r="F14" s="119"/>
      <c r="G14" s="60" t="s">
        <v>12</v>
      </c>
      <c r="H14" s="61" t="s">
        <v>77</v>
      </c>
    </row>
    <row r="15" spans="2:8" ht="21" customHeight="1" x14ac:dyDescent="0.2">
      <c r="B15" s="54" t="s">
        <v>13</v>
      </c>
      <c r="C15" s="115" t="s">
        <v>38</v>
      </c>
      <c r="D15" s="116"/>
      <c r="E15" s="116"/>
      <c r="F15" s="116"/>
      <c r="G15" s="116"/>
      <c r="H15" s="117"/>
    </row>
    <row r="17" spans="2:8" ht="41.1" customHeight="1" x14ac:dyDescent="0.25">
      <c r="B17" s="56" t="s">
        <v>14</v>
      </c>
      <c r="C17" s="1" t="s">
        <v>198</v>
      </c>
      <c r="D17" s="40"/>
      <c r="E17" s="40"/>
      <c r="F17" s="40"/>
      <c r="G17" s="40"/>
      <c r="H17" s="40"/>
    </row>
    <row r="18" spans="2:8" ht="15" x14ac:dyDescent="0.25">
      <c r="B18" s="56" t="s">
        <v>15</v>
      </c>
      <c r="C18" s="2" t="s">
        <v>197</v>
      </c>
      <c r="D18" s="41"/>
      <c r="E18" s="41"/>
      <c r="F18" s="41"/>
      <c r="G18" s="41"/>
    </row>
    <row r="19" spans="2:8" ht="15" x14ac:dyDescent="0.25">
      <c r="B19" s="56" t="s">
        <v>16</v>
      </c>
      <c r="C19" s="2" t="s">
        <v>196</v>
      </c>
      <c r="D19" s="41"/>
      <c r="E19" s="41"/>
      <c r="F19" s="41"/>
      <c r="G19" s="41"/>
      <c r="H19" s="41"/>
    </row>
    <row r="20" spans="2:8" x14ac:dyDescent="0.2">
      <c r="C20" s="42"/>
      <c r="D20" s="42"/>
      <c r="E20" s="42"/>
    </row>
    <row r="28" spans="2:8" x14ac:dyDescent="0.2">
      <c r="G28" s="48"/>
    </row>
  </sheetData>
  <sheetProtection algorithmName="SHA-512" hashValue="fOCtRcPpGp1urVVALeKvkjn/DMD0FNzz0htQG8qwl4bhRYLz+/CHmqyF/jFb9sg7Jzg7kgyvZK0uSri+rUuFUQ==" saltValue="+qumqHh4Gx7M60bugY0l7g==" spinCount="100000" sheet="1" objects="1" scenarios="1"/>
  <mergeCells count="14">
    <mergeCell ref="C15:H15"/>
    <mergeCell ref="E14:F14"/>
    <mergeCell ref="B12:B13"/>
    <mergeCell ref="C12:C13"/>
    <mergeCell ref="D12:D13"/>
    <mergeCell ref="H12:H13"/>
    <mergeCell ref="F12:G12"/>
    <mergeCell ref="F13:G13"/>
    <mergeCell ref="E10:H10"/>
    <mergeCell ref="E11:H11"/>
    <mergeCell ref="B2:B5"/>
    <mergeCell ref="C2:H5"/>
    <mergeCell ref="C8:H8"/>
    <mergeCell ref="E9:H9"/>
  </mergeCells>
  <phoneticPr fontId="12" type="noConversion"/>
  <pageMargins left="0.39000000000000007" right="0.39000000000000007" top="1" bottom="1" header="0.30000000000000004" footer="0.30000000000000004"/>
  <pageSetup scale="91"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8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Fuente!$D$20:$D$25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3000000}">
          <x14:formula1>
            <xm:f>Fuente!$B$3:$B$17</xm:f>
          </x14:formula1>
          <xm:sqref>E9:H9</xm:sqref>
        </x14:dataValidation>
        <x14:dataValidation type="list" allowBlank="1" showInputMessage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5000000}">
          <x14:formula1>
            <xm:f>Fuente!$B$29:$B$32</xm:f>
          </x14:formula1>
          <xm:sqref>E11:H11</xm:sqref>
        </x14:dataValidation>
        <x14:dataValidation type="list" allowBlank="1" showInputMessage="1" showErrorMessage="1" xr:uid="{00000000-0002-0000-0000-000006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7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99"/>
  <sheetViews>
    <sheetView showGridLines="0" tabSelected="1" zoomScale="58" zoomScaleNormal="58" workbookViewId="0">
      <selection activeCell="C15" sqref="C15:D15"/>
    </sheetView>
  </sheetViews>
  <sheetFormatPr baseColWidth="10" defaultColWidth="14.5" defaultRowHeight="15.75" x14ac:dyDescent="0.25"/>
  <cols>
    <col min="1" max="1" width="3.375" style="17" customWidth="1"/>
    <col min="2" max="2" width="42.5" style="17" customWidth="1"/>
    <col min="3" max="3" width="26.625" style="17" customWidth="1"/>
    <col min="4" max="4" width="22.625" style="17" customWidth="1"/>
    <col min="5" max="16" width="12.875" style="17" customWidth="1"/>
    <col min="17" max="16384" width="14.5" style="17"/>
  </cols>
  <sheetData>
    <row r="1" spans="2:16" s="62" customFormat="1" ht="14.1" customHeight="1" x14ac:dyDescent="0.25"/>
    <row r="2" spans="2:16" s="62" customFormat="1" x14ac:dyDescent="0.25">
      <c r="B2" s="132"/>
      <c r="C2" s="133" t="s">
        <v>118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</row>
    <row r="3" spans="2:16" s="62" customFormat="1" ht="20.25" customHeight="1" x14ac:dyDescent="0.25">
      <c r="B3" s="132"/>
      <c r="C3" s="13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</row>
    <row r="4" spans="2:16" s="62" customFormat="1" ht="53.1" customHeight="1" x14ac:dyDescent="0.25">
      <c r="B4" s="132"/>
      <c r="C4" s="136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8"/>
    </row>
    <row r="5" spans="2:16" s="62" customFormat="1" x14ac:dyDescent="0.25">
      <c r="B5" s="13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1"/>
    </row>
    <row r="6" spans="2:16" x14ac:dyDescent="0.25">
      <c r="B6" s="18" t="s">
        <v>99</v>
      </c>
      <c r="C6" s="145" t="str">
        <f>IFERROR('1. Hoja de Vida'!C10,"")</f>
        <v>Cumplimiento de metas Plan de Desarrollo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</row>
    <row r="7" spans="2:16" ht="20.100000000000001" customHeight="1" x14ac:dyDescent="0.25">
      <c r="B7" s="19" t="s">
        <v>100</v>
      </c>
      <c r="C7" s="156" t="s">
        <v>38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8"/>
    </row>
    <row r="8" spans="2:16" ht="15.95" customHeight="1" x14ac:dyDescent="0.25">
      <c r="B8" s="63" t="s">
        <v>101</v>
      </c>
      <c r="C8" s="174"/>
      <c r="D8" s="174"/>
      <c r="E8" s="174"/>
      <c r="F8" s="174"/>
      <c r="G8" s="174"/>
      <c r="H8" s="174"/>
      <c r="I8" s="174"/>
      <c r="J8" s="175"/>
      <c r="K8" s="172" t="s">
        <v>98</v>
      </c>
      <c r="L8" s="173"/>
      <c r="M8" s="148">
        <v>44120</v>
      </c>
      <c r="N8" s="149"/>
      <c r="O8" s="149"/>
      <c r="P8" s="150"/>
    </row>
    <row r="9" spans="2:16" x14ac:dyDescent="0.25">
      <c r="B9" s="63" t="s">
        <v>102</v>
      </c>
      <c r="C9" s="153" t="s">
        <v>195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5"/>
    </row>
    <row r="10" spans="2:16" s="62" customFormat="1" ht="6.95" customHeight="1" x14ac:dyDescent="0.25">
      <c r="B10" s="162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4"/>
    </row>
    <row r="11" spans="2:16" s="62" customFormat="1" x14ac:dyDescent="0.25">
      <c r="B11" s="159" t="s">
        <v>126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1"/>
    </row>
    <row r="12" spans="2:16" s="62" customFormat="1" ht="15.95" customHeight="1" x14ac:dyDescent="0.25">
      <c r="B12" s="166" t="s">
        <v>162</v>
      </c>
      <c r="C12" s="165" t="s">
        <v>163</v>
      </c>
      <c r="D12" s="165"/>
      <c r="E12" s="151" t="s">
        <v>127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2"/>
    </row>
    <row r="13" spans="2:16" s="62" customFormat="1" x14ac:dyDescent="0.25">
      <c r="B13" s="167"/>
      <c r="C13" s="165"/>
      <c r="D13" s="165"/>
      <c r="E13" s="64" t="s">
        <v>88</v>
      </c>
      <c r="F13" s="65" t="s">
        <v>103</v>
      </c>
      <c r="G13" s="65" t="s">
        <v>104</v>
      </c>
      <c r="H13" s="65" t="s">
        <v>105</v>
      </c>
      <c r="I13" s="65" t="s">
        <v>106</v>
      </c>
      <c r="J13" s="65" t="s">
        <v>107</v>
      </c>
      <c r="K13" s="65" t="s">
        <v>108</v>
      </c>
      <c r="L13" s="65" t="s">
        <v>109</v>
      </c>
      <c r="M13" s="65" t="s">
        <v>110</v>
      </c>
      <c r="N13" s="65" t="s">
        <v>111</v>
      </c>
      <c r="O13" s="65" t="s">
        <v>112</v>
      </c>
      <c r="P13" s="66" t="s">
        <v>113</v>
      </c>
    </row>
    <row r="14" spans="2:16" ht="56.1" customHeight="1" x14ac:dyDescent="0.25">
      <c r="B14" s="96" t="str">
        <f>IFERROR('1. Hoja de Vida'!F12,"")</f>
        <v>Promedio de cumplimiento acumulado en la ejecución mensual de las metas PDD del IDT</v>
      </c>
      <c r="C14" s="176" t="s">
        <v>193</v>
      </c>
      <c r="D14" s="176"/>
      <c r="E14" s="20"/>
      <c r="F14" s="20"/>
      <c r="G14" s="20"/>
      <c r="H14" s="20"/>
      <c r="I14" s="20"/>
      <c r="J14" s="20"/>
      <c r="K14" s="20">
        <v>2</v>
      </c>
      <c r="L14" s="20">
        <v>3</v>
      </c>
      <c r="M14" s="20">
        <v>26</v>
      </c>
      <c r="N14" s="20"/>
      <c r="O14" s="20"/>
      <c r="P14" s="21"/>
    </row>
    <row r="15" spans="2:16" ht="57" customHeight="1" x14ac:dyDescent="0.25">
      <c r="B15" s="96" t="str">
        <f>IFERROR('1. Hoja de Vida'!F13,"")</f>
        <v>Promedio de la programación mensual acumulada de las metas PDD de la vigencia</v>
      </c>
      <c r="C15" s="176" t="s">
        <v>194</v>
      </c>
      <c r="D15" s="176"/>
      <c r="E15" s="20"/>
      <c r="F15" s="20"/>
      <c r="G15" s="20"/>
      <c r="H15" s="20"/>
      <c r="I15" s="20"/>
      <c r="J15" s="20"/>
      <c r="K15" s="20">
        <v>2</v>
      </c>
      <c r="L15" s="20">
        <v>3</v>
      </c>
      <c r="M15" s="20">
        <v>26</v>
      </c>
      <c r="N15" s="20">
        <v>35</v>
      </c>
      <c r="O15" s="20">
        <v>54</v>
      </c>
      <c r="P15" s="21">
        <v>100</v>
      </c>
    </row>
    <row r="16" spans="2:16" x14ac:dyDescent="0.25">
      <c r="B16" s="168" t="s">
        <v>124</v>
      </c>
      <c r="C16" s="168"/>
      <c r="D16" s="168"/>
      <c r="E16" s="2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2:16" x14ac:dyDescent="0.25">
      <c r="B17" s="168" t="s">
        <v>130</v>
      </c>
      <c r="C17" s="168"/>
      <c r="D17" s="168"/>
      <c r="E17" s="29" t="str">
        <f>IFERROR((E14/E15),"")</f>
        <v/>
      </c>
      <c r="F17" s="91" t="str">
        <f>IFERROR((F14/F15),"")</f>
        <v/>
      </c>
      <c r="G17" s="91" t="str">
        <f t="shared" ref="G17:P17" si="0">IFERROR((G14/G15),"")</f>
        <v/>
      </c>
      <c r="H17" s="91" t="str">
        <f t="shared" si="0"/>
        <v/>
      </c>
      <c r="I17" s="91" t="str">
        <f t="shared" si="0"/>
        <v/>
      </c>
      <c r="J17" s="91" t="str">
        <f t="shared" si="0"/>
        <v/>
      </c>
      <c r="K17" s="91">
        <f t="shared" si="0"/>
        <v>1</v>
      </c>
      <c r="L17" s="91">
        <f t="shared" si="0"/>
        <v>1</v>
      </c>
      <c r="M17" s="91">
        <f t="shared" si="0"/>
        <v>1</v>
      </c>
      <c r="N17" s="91">
        <f t="shared" si="0"/>
        <v>0</v>
      </c>
      <c r="O17" s="91">
        <f t="shared" si="0"/>
        <v>0</v>
      </c>
      <c r="P17" s="92">
        <f t="shared" si="0"/>
        <v>0</v>
      </c>
    </row>
    <row r="18" spans="2:16" s="62" customFormat="1" x14ac:dyDescent="0.25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</row>
    <row r="19" spans="2:16" s="62" customFormat="1" x14ac:dyDescent="0.25">
      <c r="B19" s="169" t="s">
        <v>89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1"/>
    </row>
    <row r="20" spans="2:16" x14ac:dyDescent="0.25">
      <c r="B20" s="177" t="s">
        <v>142</v>
      </c>
      <c r="C20" s="178"/>
      <c r="D20" s="178"/>
      <c r="E20" s="178"/>
      <c r="F20" s="178"/>
      <c r="G20" s="179"/>
      <c r="H20" s="183" t="s">
        <v>129</v>
      </c>
      <c r="I20" s="183"/>
      <c r="J20" s="183"/>
      <c r="K20" s="183"/>
      <c r="L20" s="184" t="s">
        <v>90</v>
      </c>
      <c r="M20" s="184"/>
      <c r="N20" s="184"/>
      <c r="O20" s="184"/>
      <c r="P20" s="184"/>
    </row>
    <row r="21" spans="2:16" ht="24" customHeight="1" x14ac:dyDescent="0.25">
      <c r="B21" s="180"/>
      <c r="C21" s="181"/>
      <c r="D21" s="181"/>
      <c r="E21" s="181"/>
      <c r="F21" s="181"/>
      <c r="G21" s="182"/>
      <c r="H21" s="88" t="s">
        <v>93</v>
      </c>
      <c r="I21" s="88" t="s">
        <v>114</v>
      </c>
      <c r="J21" s="88" t="s">
        <v>95</v>
      </c>
      <c r="K21" s="88" t="s">
        <v>96</v>
      </c>
      <c r="L21" s="89" t="s">
        <v>91</v>
      </c>
      <c r="M21" s="185" t="s">
        <v>92</v>
      </c>
      <c r="N21" s="185"/>
      <c r="O21" s="185"/>
      <c r="P21" s="185"/>
    </row>
    <row r="22" spans="2:16" ht="20.100000000000001" customHeight="1" x14ac:dyDescent="0.25">
      <c r="B22" s="194" t="s">
        <v>128</v>
      </c>
      <c r="C22" s="195"/>
      <c r="D22" s="195"/>
      <c r="E22" s="195"/>
      <c r="F22" s="195"/>
      <c r="G22" s="196"/>
      <c r="H22" s="27" t="str">
        <f>IFERROR(AVERAGE(E17:G17),"")</f>
        <v/>
      </c>
      <c r="I22" s="27" t="str">
        <f>IFERROR(AVERAGE(H17:J17),"")</f>
        <v/>
      </c>
      <c r="J22" s="27">
        <f>IFERROR(AVERAGE(K17:M17),"")</f>
        <v>1</v>
      </c>
      <c r="K22" s="27">
        <f>IFERROR(AVERAGE(N17:P17),"")</f>
        <v>0</v>
      </c>
      <c r="L22" s="90"/>
      <c r="M22" s="186"/>
      <c r="N22" s="186"/>
      <c r="O22" s="186"/>
      <c r="P22" s="186"/>
    </row>
    <row r="23" spans="2:16" ht="20.100000000000001" customHeight="1" x14ac:dyDescent="0.25">
      <c r="B23" s="197" t="s">
        <v>125</v>
      </c>
      <c r="C23" s="198"/>
      <c r="D23" s="198"/>
      <c r="E23" s="198"/>
      <c r="F23" s="198"/>
      <c r="G23" s="199"/>
      <c r="H23" s="191">
        <f>IFERROR((AVERAGE(H22:K22)/('1. Hoja de Vida'!C14)),"")</f>
        <v>0.5</v>
      </c>
      <c r="I23" s="192"/>
      <c r="J23" s="192"/>
      <c r="K23" s="193"/>
      <c r="L23" s="90"/>
      <c r="M23" s="186"/>
      <c r="N23" s="186"/>
      <c r="O23" s="186"/>
      <c r="P23" s="186"/>
    </row>
    <row r="24" spans="2:16" ht="9.9499999999999993" customHeight="1" x14ac:dyDescent="0.2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2:16" x14ac:dyDescent="0.25">
      <c r="B25" s="188" t="s">
        <v>138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90"/>
    </row>
    <row r="26" spans="2:16" x14ac:dyDescent="0.25">
      <c r="B26" s="70" t="s">
        <v>145</v>
      </c>
      <c r="C26" s="142" t="s">
        <v>123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4"/>
    </row>
    <row r="27" spans="2:16" x14ac:dyDescent="0.25">
      <c r="B27" s="71" t="s">
        <v>146</v>
      </c>
      <c r="C27" s="142" t="s">
        <v>123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4"/>
    </row>
    <row r="28" spans="2:16" x14ac:dyDescent="0.25">
      <c r="B28" s="72" t="s">
        <v>147</v>
      </c>
      <c r="C28" s="142" t="s">
        <v>199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4"/>
    </row>
    <row r="29" spans="2:16" x14ac:dyDescent="0.25">
      <c r="B29" s="73" t="s">
        <v>148</v>
      </c>
      <c r="C29" s="200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4"/>
    </row>
    <row r="30" spans="2:16" s="62" customFormat="1" x14ac:dyDescent="0.25"/>
    <row r="31" spans="2:16" s="62" customFormat="1" x14ac:dyDescent="0.25">
      <c r="B31" s="187" t="s">
        <v>137</v>
      </c>
      <c r="C31" s="187"/>
      <c r="D31" s="74"/>
    </row>
    <row r="32" spans="2:16" s="62" customFormat="1" ht="33.950000000000003" customHeight="1" x14ac:dyDescent="0.25">
      <c r="B32" s="75" t="s">
        <v>135</v>
      </c>
      <c r="C32" s="76" t="s">
        <v>136</v>
      </c>
      <c r="D32" s="77"/>
    </row>
    <row r="33" spans="2:4" s="62" customFormat="1" x14ac:dyDescent="0.25">
      <c r="B33" s="78" t="s">
        <v>134</v>
      </c>
      <c r="C33" s="79" t="s">
        <v>123</v>
      </c>
      <c r="D33" s="80"/>
    </row>
    <row r="34" spans="2:4" s="62" customFormat="1" ht="14.1" customHeight="1" x14ac:dyDescent="0.25">
      <c r="B34" s="81" t="s">
        <v>131</v>
      </c>
      <c r="C34" s="82" t="s">
        <v>139</v>
      </c>
      <c r="D34" s="83"/>
    </row>
    <row r="35" spans="2:4" s="62" customFormat="1" ht="18" customHeight="1" x14ac:dyDescent="0.25">
      <c r="B35" s="84" t="s">
        <v>132</v>
      </c>
      <c r="C35" s="82" t="s">
        <v>140</v>
      </c>
      <c r="D35" s="83"/>
    </row>
    <row r="36" spans="2:4" s="62" customFormat="1" ht="15.95" customHeight="1" x14ac:dyDescent="0.25">
      <c r="B36" s="85" t="s">
        <v>133</v>
      </c>
      <c r="C36" s="86" t="s">
        <v>141</v>
      </c>
      <c r="D36" s="87"/>
    </row>
    <row r="37" spans="2:4" s="62" customFormat="1" x14ac:dyDescent="0.25"/>
    <row r="38" spans="2:4" s="62" customFormat="1" x14ac:dyDescent="0.25"/>
    <row r="39" spans="2:4" s="62" customFormat="1" x14ac:dyDescent="0.25"/>
    <row r="40" spans="2:4" s="62" customFormat="1" x14ac:dyDescent="0.25"/>
    <row r="41" spans="2:4" s="62" customFormat="1" x14ac:dyDescent="0.25"/>
    <row r="42" spans="2:4" s="62" customFormat="1" x14ac:dyDescent="0.25"/>
    <row r="43" spans="2:4" s="62" customFormat="1" x14ac:dyDescent="0.25"/>
    <row r="44" spans="2:4" s="62" customFormat="1" x14ac:dyDescent="0.25"/>
    <row r="45" spans="2:4" s="62" customFormat="1" x14ac:dyDescent="0.25"/>
    <row r="46" spans="2:4" s="62" customFormat="1" x14ac:dyDescent="0.25"/>
    <row r="47" spans="2:4" s="62" customFormat="1" x14ac:dyDescent="0.25"/>
    <row r="48" spans="2:4" s="62" customFormat="1" x14ac:dyDescent="0.25"/>
    <row r="49" s="62" customFormat="1" x14ac:dyDescent="0.25"/>
    <row r="50" s="62" customFormat="1" x14ac:dyDescent="0.25"/>
    <row r="51" s="62" customFormat="1" x14ac:dyDescent="0.25"/>
    <row r="52" s="62" customFormat="1" x14ac:dyDescent="0.25"/>
    <row r="53" s="62" customFormat="1" x14ac:dyDescent="0.25"/>
    <row r="54" s="62" customFormat="1" x14ac:dyDescent="0.25"/>
    <row r="55" s="62" customFormat="1" x14ac:dyDescent="0.25"/>
    <row r="56" s="62" customFormat="1" x14ac:dyDescent="0.25"/>
    <row r="57" s="62" customFormat="1" x14ac:dyDescent="0.25"/>
    <row r="58" s="62" customFormat="1" x14ac:dyDescent="0.25"/>
    <row r="59" s="62" customFormat="1" x14ac:dyDescent="0.25"/>
    <row r="60" s="62" customFormat="1" x14ac:dyDescent="0.25"/>
    <row r="61" s="62" customFormat="1" x14ac:dyDescent="0.25"/>
    <row r="62" s="62" customFormat="1" x14ac:dyDescent="0.25"/>
    <row r="63" s="62" customFormat="1" x14ac:dyDescent="0.25"/>
    <row r="64" s="62" customFormat="1" x14ac:dyDescent="0.25"/>
    <row r="65" s="62" customFormat="1" x14ac:dyDescent="0.25"/>
    <row r="66" s="62" customFormat="1" x14ac:dyDescent="0.25"/>
    <row r="67" s="62" customFormat="1" x14ac:dyDescent="0.25"/>
    <row r="68" s="62" customFormat="1" x14ac:dyDescent="0.25"/>
    <row r="69" s="62" customFormat="1" x14ac:dyDescent="0.25"/>
    <row r="70" s="62" customFormat="1" x14ac:dyDescent="0.25"/>
    <row r="71" s="62" customFormat="1" x14ac:dyDescent="0.25"/>
    <row r="72" s="62" customFormat="1" x14ac:dyDescent="0.25"/>
    <row r="73" s="62" customFormat="1" x14ac:dyDescent="0.25"/>
    <row r="74" s="62" customFormat="1" x14ac:dyDescent="0.25"/>
    <row r="75" s="62" customFormat="1" x14ac:dyDescent="0.25"/>
    <row r="76" s="62" customFormat="1" x14ac:dyDescent="0.25"/>
    <row r="77" s="62" customFormat="1" x14ac:dyDescent="0.25"/>
    <row r="78" s="62" customFormat="1" x14ac:dyDescent="0.25"/>
    <row r="79" s="62" customFormat="1" x14ac:dyDescent="0.25"/>
    <row r="80" s="62" customFormat="1" x14ac:dyDescent="0.25"/>
    <row r="81" s="62" customFormat="1" x14ac:dyDescent="0.25"/>
    <row r="82" s="62" customFormat="1" x14ac:dyDescent="0.25"/>
    <row r="83" s="62" customFormat="1" x14ac:dyDescent="0.25"/>
    <row r="84" s="62" customFormat="1" x14ac:dyDescent="0.25"/>
    <row r="85" s="62" customFormat="1" x14ac:dyDescent="0.25"/>
    <row r="86" s="62" customFormat="1" x14ac:dyDescent="0.25"/>
    <row r="87" s="62" customFormat="1" x14ac:dyDescent="0.25"/>
    <row r="88" s="62" customFormat="1" x14ac:dyDescent="0.25"/>
    <row r="89" s="62" customFormat="1" x14ac:dyDescent="0.25"/>
    <row r="90" s="62" customFormat="1" x14ac:dyDescent="0.25"/>
    <row r="91" s="62" customFormat="1" x14ac:dyDescent="0.25"/>
    <row r="92" s="62" customFormat="1" x14ac:dyDescent="0.25"/>
    <row r="93" s="62" customFormat="1" x14ac:dyDescent="0.25"/>
    <row r="94" s="62" customFormat="1" x14ac:dyDescent="0.25"/>
    <row r="95" s="62" customFormat="1" x14ac:dyDescent="0.25"/>
    <row r="96" s="62" customFormat="1" x14ac:dyDescent="0.25"/>
    <row r="97" s="62" customFormat="1" x14ac:dyDescent="0.25"/>
    <row r="98" s="62" customFormat="1" x14ac:dyDescent="0.25"/>
    <row r="99" s="62" customFormat="1" x14ac:dyDescent="0.25"/>
    <row r="100" s="62" customFormat="1" x14ac:dyDescent="0.25"/>
    <row r="101" s="62" customFormat="1" x14ac:dyDescent="0.25"/>
    <row r="102" s="62" customFormat="1" x14ac:dyDescent="0.25"/>
    <row r="103" s="62" customFormat="1" x14ac:dyDescent="0.25"/>
    <row r="104" s="62" customFormat="1" x14ac:dyDescent="0.25"/>
    <row r="105" s="62" customFormat="1" x14ac:dyDescent="0.25"/>
    <row r="106" s="62" customFormat="1" x14ac:dyDescent="0.25"/>
    <row r="107" s="62" customFormat="1" x14ac:dyDescent="0.25"/>
    <row r="108" s="62" customFormat="1" x14ac:dyDescent="0.25"/>
    <row r="109" s="62" customFormat="1" x14ac:dyDescent="0.25"/>
    <row r="110" s="62" customFormat="1" x14ac:dyDescent="0.25"/>
    <row r="111" s="62" customFormat="1" x14ac:dyDescent="0.25"/>
    <row r="112" s="62" customFormat="1" x14ac:dyDescent="0.25"/>
    <row r="113" s="62" customFormat="1" x14ac:dyDescent="0.25"/>
    <row r="114" s="62" customFormat="1" x14ac:dyDescent="0.25"/>
    <row r="115" s="62" customFormat="1" x14ac:dyDescent="0.25"/>
    <row r="116" s="62" customFormat="1" x14ac:dyDescent="0.25"/>
    <row r="117" s="62" customFormat="1" x14ac:dyDescent="0.25"/>
    <row r="118" s="62" customFormat="1" x14ac:dyDescent="0.25"/>
    <row r="119" s="62" customFormat="1" x14ac:dyDescent="0.25"/>
    <row r="120" s="62" customFormat="1" x14ac:dyDescent="0.25"/>
    <row r="121" s="62" customFormat="1" x14ac:dyDescent="0.25"/>
    <row r="122" s="62" customFormat="1" x14ac:dyDescent="0.25"/>
    <row r="123" s="62" customFormat="1" x14ac:dyDescent="0.25"/>
    <row r="124" s="62" customFormat="1" x14ac:dyDescent="0.25"/>
    <row r="125" s="62" customFormat="1" x14ac:dyDescent="0.25"/>
    <row r="126" s="62" customFormat="1" x14ac:dyDescent="0.25"/>
    <row r="127" s="62" customFormat="1" x14ac:dyDescent="0.25"/>
    <row r="128" s="62" customFormat="1" x14ac:dyDescent="0.25"/>
    <row r="129" s="62" customFormat="1" x14ac:dyDescent="0.25"/>
    <row r="130" s="62" customFormat="1" x14ac:dyDescent="0.25"/>
    <row r="131" s="62" customFormat="1" x14ac:dyDescent="0.25"/>
    <row r="132" s="62" customFormat="1" x14ac:dyDescent="0.25"/>
    <row r="133" s="62" customFormat="1" x14ac:dyDescent="0.25"/>
    <row r="134" s="62" customFormat="1" x14ac:dyDescent="0.25"/>
    <row r="135" s="62" customFormat="1" x14ac:dyDescent="0.25"/>
    <row r="136" s="62" customFormat="1" x14ac:dyDescent="0.25"/>
    <row r="137" s="62" customFormat="1" x14ac:dyDescent="0.25"/>
    <row r="138" s="62" customFormat="1" x14ac:dyDescent="0.25"/>
    <row r="139" s="62" customFormat="1" x14ac:dyDescent="0.25"/>
    <row r="140" s="62" customFormat="1" x14ac:dyDescent="0.25"/>
    <row r="141" s="62" customFormat="1" x14ac:dyDescent="0.25"/>
    <row r="142" s="62" customFormat="1" x14ac:dyDescent="0.25"/>
    <row r="143" s="62" customFormat="1" x14ac:dyDescent="0.25"/>
    <row r="144" s="62" customFormat="1" x14ac:dyDescent="0.25"/>
    <row r="145" s="62" customFormat="1" x14ac:dyDescent="0.25"/>
    <row r="146" s="62" customFormat="1" x14ac:dyDescent="0.25"/>
    <row r="147" s="62" customFormat="1" x14ac:dyDescent="0.25"/>
    <row r="148" s="62" customFormat="1" x14ac:dyDescent="0.25"/>
    <row r="149" s="62" customFormat="1" x14ac:dyDescent="0.25"/>
    <row r="150" s="62" customFormat="1" x14ac:dyDescent="0.25"/>
    <row r="151" s="62" customFormat="1" x14ac:dyDescent="0.25"/>
    <row r="152" s="62" customFormat="1" x14ac:dyDescent="0.25"/>
    <row r="153" s="62" customFormat="1" x14ac:dyDescent="0.25"/>
    <row r="154" s="62" customFormat="1" x14ac:dyDescent="0.25"/>
    <row r="155" s="62" customFormat="1" x14ac:dyDescent="0.25"/>
    <row r="156" s="62" customFormat="1" x14ac:dyDescent="0.25"/>
    <row r="157" s="62" customFormat="1" x14ac:dyDescent="0.25"/>
    <row r="158" s="62" customFormat="1" x14ac:dyDescent="0.25"/>
    <row r="159" s="62" customFormat="1" x14ac:dyDescent="0.25"/>
    <row r="160" s="62" customFormat="1" x14ac:dyDescent="0.25"/>
    <row r="161" s="62" customFormat="1" x14ac:dyDescent="0.25"/>
    <row r="162" s="62" customFormat="1" x14ac:dyDescent="0.25"/>
    <row r="163" s="62" customFormat="1" x14ac:dyDescent="0.25"/>
    <row r="164" s="62" customFormat="1" x14ac:dyDescent="0.25"/>
    <row r="165" s="62" customFormat="1" x14ac:dyDescent="0.25"/>
    <row r="166" s="62" customFormat="1" x14ac:dyDescent="0.25"/>
    <row r="167" s="62" customFormat="1" x14ac:dyDescent="0.25"/>
    <row r="168" s="62" customFormat="1" x14ac:dyDescent="0.25"/>
    <row r="169" s="62" customFormat="1" x14ac:dyDescent="0.25"/>
    <row r="170" s="62" customFormat="1" x14ac:dyDescent="0.25"/>
    <row r="171" s="62" customFormat="1" x14ac:dyDescent="0.25"/>
    <row r="172" s="62" customFormat="1" x14ac:dyDescent="0.25"/>
    <row r="173" s="62" customFormat="1" x14ac:dyDescent="0.25"/>
    <row r="174" s="62" customFormat="1" x14ac:dyDescent="0.25"/>
    <row r="175" s="62" customFormat="1" x14ac:dyDescent="0.25"/>
    <row r="176" s="62" customFormat="1" x14ac:dyDescent="0.25"/>
    <row r="177" s="62" customFormat="1" x14ac:dyDescent="0.25"/>
    <row r="178" s="62" customFormat="1" x14ac:dyDescent="0.25"/>
    <row r="179" s="62" customFormat="1" x14ac:dyDescent="0.25"/>
    <row r="180" s="62" customFormat="1" x14ac:dyDescent="0.25"/>
    <row r="181" s="62" customFormat="1" x14ac:dyDescent="0.25"/>
    <row r="182" s="62" customFormat="1" x14ac:dyDescent="0.25"/>
    <row r="183" s="62" customFormat="1" x14ac:dyDescent="0.25"/>
    <row r="184" s="62" customFormat="1" x14ac:dyDescent="0.25"/>
    <row r="185" s="62" customFormat="1" x14ac:dyDescent="0.25"/>
    <row r="186" s="62" customFormat="1" x14ac:dyDescent="0.25"/>
    <row r="187" s="62" customFormat="1" x14ac:dyDescent="0.25"/>
    <row r="188" s="62" customFormat="1" x14ac:dyDescent="0.25"/>
    <row r="189" s="62" customFormat="1" x14ac:dyDescent="0.25"/>
    <row r="190" s="62" customFormat="1" x14ac:dyDescent="0.25"/>
    <row r="191" s="62" customFormat="1" x14ac:dyDescent="0.25"/>
    <row r="192" s="62" customFormat="1" x14ac:dyDescent="0.25"/>
    <row r="193" s="62" customFormat="1" x14ac:dyDescent="0.25"/>
    <row r="194" s="62" customFormat="1" x14ac:dyDescent="0.25"/>
    <row r="195" s="62" customFormat="1" x14ac:dyDescent="0.25"/>
    <row r="196" s="62" customFormat="1" x14ac:dyDescent="0.25"/>
    <row r="197" s="62" customFormat="1" x14ac:dyDescent="0.25"/>
    <row r="198" s="62" customFormat="1" x14ac:dyDescent="0.25"/>
    <row r="199" s="62" customFormat="1" x14ac:dyDescent="0.25"/>
  </sheetData>
  <sheetProtection algorithmName="SHA-512" hashValue="PFFg7JaYgoMhp0clUwEDk0jAZOhxl5SPttYQo01SqBy90rA3wHQkfACJBztgUUeOZgSBhm+yYPOKR+nNOQgboA==" saltValue="Kaxgo9+5rrM+uLaBMzKwfQ==" spinCount="100000" sheet="1" objects="1" scenarios="1"/>
  <mergeCells count="34">
    <mergeCell ref="B31:C31"/>
    <mergeCell ref="B25:P25"/>
    <mergeCell ref="M23:P23"/>
    <mergeCell ref="H23:K23"/>
    <mergeCell ref="B22:G22"/>
    <mergeCell ref="B23:G23"/>
    <mergeCell ref="C28:P28"/>
    <mergeCell ref="C29:P29"/>
    <mergeCell ref="B20:G21"/>
    <mergeCell ref="H20:K20"/>
    <mergeCell ref="L20:P20"/>
    <mergeCell ref="M21:P21"/>
    <mergeCell ref="M22:P22"/>
    <mergeCell ref="B19:P19"/>
    <mergeCell ref="K8:L8"/>
    <mergeCell ref="C8:J8"/>
    <mergeCell ref="C14:D14"/>
    <mergeCell ref="C15:D15"/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</mergeCells>
  <conditionalFormatting sqref="H22:K23">
    <cfRule type="containsBlanks" dxfId="3" priority="1" stopIfTrue="1">
      <formula>LEN(TRIM(H22))=0</formula>
    </cfRule>
    <cfRule type="cellIs" dxfId="2" priority="3" operator="greaterThan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horizontalDpi="0" verticalDpi="0"/>
  <ignoredErrors>
    <ignoredError sqref="G17:P17 B14:B15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zoomScaleNormal="165" workbookViewId="0"/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201" t="s">
        <v>44</v>
      </c>
      <c r="C2" s="201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202" t="s">
        <v>115</v>
      </c>
      <c r="C5" s="203"/>
    </row>
    <row r="6" spans="2:8" x14ac:dyDescent="0.25">
      <c r="B6" s="10" t="s">
        <v>149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160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04" t="s">
        <v>161</v>
      </c>
      <c r="C19" s="205"/>
    </row>
    <row r="20" spans="2:3" ht="24.95" customHeight="1" x14ac:dyDescent="0.25">
      <c r="B20" s="10" t="s">
        <v>164</v>
      </c>
      <c r="C20" s="32" t="s">
        <v>167</v>
      </c>
    </row>
    <row r="21" spans="2:3" ht="24.95" customHeight="1" x14ac:dyDescent="0.25">
      <c r="B21" s="30" t="s">
        <v>98</v>
      </c>
      <c r="C21" s="33" t="s">
        <v>171</v>
      </c>
    </row>
    <row r="22" spans="2:3" ht="48.95" customHeight="1" x14ac:dyDescent="0.25">
      <c r="B22" s="30" t="s">
        <v>162</v>
      </c>
      <c r="C22" s="31" t="s">
        <v>116</v>
      </c>
    </row>
    <row r="23" spans="2:3" ht="24.95" customHeight="1" x14ac:dyDescent="0.25">
      <c r="B23" s="30" t="s">
        <v>163</v>
      </c>
      <c r="C23" s="33" t="s">
        <v>168</v>
      </c>
    </row>
    <row r="24" spans="2:3" ht="66.95" customHeight="1" x14ac:dyDescent="0.25">
      <c r="B24" s="30" t="s">
        <v>124</v>
      </c>
      <c r="C24" s="31" t="s">
        <v>173</v>
      </c>
    </row>
    <row r="25" spans="2:3" ht="24.95" customHeight="1" x14ac:dyDescent="0.25">
      <c r="B25" s="10" t="s">
        <v>159</v>
      </c>
      <c r="C25" s="33" t="s">
        <v>169</v>
      </c>
    </row>
    <row r="26" spans="2:3" ht="24.95" customHeight="1" x14ac:dyDescent="0.25">
      <c r="B26" s="30" t="s">
        <v>142</v>
      </c>
      <c r="C26" s="33" t="s">
        <v>170</v>
      </c>
    </row>
    <row r="27" spans="2:3" x14ac:dyDescent="0.25">
      <c r="B27" s="202" t="s">
        <v>143</v>
      </c>
      <c r="C27" s="203"/>
    </row>
    <row r="28" spans="2:3" ht="48" customHeight="1" x14ac:dyDescent="0.25">
      <c r="B28" s="10" t="s">
        <v>117</v>
      </c>
      <c r="C28" s="12" t="s">
        <v>172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2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topLeftCell="A19" workbookViewId="0">
      <selection activeCell="A25" sqref="A25"/>
    </sheetView>
  </sheetViews>
  <sheetFormatPr baseColWidth="10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144</v>
      </c>
    </row>
    <row r="19" spans="1:7" x14ac:dyDescent="0.25">
      <c r="A19" s="7" t="s">
        <v>33</v>
      </c>
      <c r="B19" s="7" t="s">
        <v>76</v>
      </c>
      <c r="D19" s="7" t="s">
        <v>150</v>
      </c>
      <c r="G19" s="28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151</v>
      </c>
      <c r="G21" t="s">
        <v>157</v>
      </c>
    </row>
    <row r="22" spans="1:7" x14ac:dyDescent="0.25">
      <c r="A22" t="s">
        <v>35</v>
      </c>
      <c r="B22" t="s">
        <v>82</v>
      </c>
      <c r="D22" t="s">
        <v>152</v>
      </c>
      <c r="G22" t="s">
        <v>158</v>
      </c>
    </row>
    <row r="23" spans="1:7" x14ac:dyDescent="0.25">
      <c r="A23" t="s">
        <v>36</v>
      </c>
      <c r="B23" t="s">
        <v>78</v>
      </c>
      <c r="D23" t="s">
        <v>153</v>
      </c>
    </row>
    <row r="24" spans="1:7" x14ac:dyDescent="0.25">
      <c r="A24" t="s">
        <v>37</v>
      </c>
      <c r="B24" t="s">
        <v>79</v>
      </c>
      <c r="D24" t="s">
        <v>154</v>
      </c>
    </row>
    <row r="25" spans="1:7" x14ac:dyDescent="0.25">
      <c r="A25" t="s">
        <v>38</v>
      </c>
      <c r="B25" t="s">
        <v>80</v>
      </c>
      <c r="D25" t="s">
        <v>155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8" t="s">
        <v>156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93" t="s">
        <v>175</v>
      </c>
    </row>
    <row r="31" spans="1:7" x14ac:dyDescent="0.25">
      <c r="B31" t="s">
        <v>84</v>
      </c>
      <c r="D31" s="94" t="s">
        <v>176</v>
      </c>
    </row>
    <row r="32" spans="1:7" x14ac:dyDescent="0.25">
      <c r="B32" t="s">
        <v>123</v>
      </c>
      <c r="D32" s="94" t="s">
        <v>177</v>
      </c>
    </row>
    <row r="33" spans="1:4" x14ac:dyDescent="0.25">
      <c r="A33" s="7" t="s">
        <v>97</v>
      </c>
      <c r="B33" s="7" t="s">
        <v>121</v>
      </c>
      <c r="D33" s="95" t="s">
        <v>178</v>
      </c>
    </row>
    <row r="34" spans="1:4" x14ac:dyDescent="0.25">
      <c r="A34" s="4" t="s">
        <v>18</v>
      </c>
      <c r="B34" s="4" t="s">
        <v>18</v>
      </c>
      <c r="D34" s="94" t="s">
        <v>179</v>
      </c>
    </row>
    <row r="35" spans="1:4" x14ac:dyDescent="0.25">
      <c r="A35" t="s">
        <v>93</v>
      </c>
      <c r="B35" t="s">
        <v>122</v>
      </c>
      <c r="D35" s="94" t="s">
        <v>180</v>
      </c>
    </row>
    <row r="36" spans="1:4" x14ac:dyDescent="0.25">
      <c r="A36" t="s">
        <v>94</v>
      </c>
      <c r="B36" t="s">
        <v>120</v>
      </c>
      <c r="D36" s="94" t="s">
        <v>181</v>
      </c>
    </row>
    <row r="37" spans="1:4" x14ac:dyDescent="0.25">
      <c r="A37" t="s">
        <v>95</v>
      </c>
      <c r="D37" s="94" t="s">
        <v>182</v>
      </c>
    </row>
    <row r="38" spans="1:4" x14ac:dyDescent="0.25">
      <c r="A38" t="s">
        <v>96</v>
      </c>
      <c r="D38" s="95" t="s">
        <v>183</v>
      </c>
    </row>
    <row r="39" spans="1:4" x14ac:dyDescent="0.25">
      <c r="D39" s="94" t="s">
        <v>184</v>
      </c>
    </row>
    <row r="40" spans="1:4" x14ac:dyDescent="0.25">
      <c r="D40" s="94" t="s">
        <v>185</v>
      </c>
    </row>
    <row r="41" spans="1:4" x14ac:dyDescent="0.25">
      <c r="D41" s="95" t="s">
        <v>186</v>
      </c>
    </row>
    <row r="42" spans="1:4" x14ac:dyDescent="0.25">
      <c r="D42" s="94" t="s">
        <v>187</v>
      </c>
    </row>
    <row r="43" spans="1:4" x14ac:dyDescent="0.25">
      <c r="D43" s="94" t="s">
        <v>188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jenny peña</cp:lastModifiedBy>
  <dcterms:created xsi:type="dcterms:W3CDTF">2020-07-13T16:49:57Z</dcterms:created>
  <dcterms:modified xsi:type="dcterms:W3CDTF">2020-10-20T11:33:27Z</dcterms:modified>
</cp:coreProperties>
</file>