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JUDITH\INIDCADORES IV\CONTROL INTERNO DISCIPLINARIO\"/>
    </mc:Choice>
  </mc:AlternateContent>
  <xr:revisionPtr revIDLastSave="0" documentId="8_{2C8BE092-0694-4030-AF02-C023BDD1DEE6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7" l="1"/>
  <c r="E16" i="7"/>
  <c r="E18" i="7"/>
  <c r="F16" i="7"/>
  <c r="F18" i="7"/>
  <c r="G16" i="7"/>
  <c r="H16" i="7"/>
  <c r="H18" i="7"/>
  <c r="I16" i="7"/>
  <c r="I18" i="7"/>
  <c r="J16" i="7"/>
  <c r="J18" i="7"/>
  <c r="K16" i="7"/>
  <c r="L16" i="7"/>
  <c r="M16" i="7"/>
  <c r="M18" i="7"/>
  <c r="K18" i="7"/>
  <c r="L18" i="7"/>
  <c r="J23" i="7"/>
  <c r="N16" i="7"/>
  <c r="N18" i="7"/>
  <c r="O16" i="7"/>
  <c r="P16" i="7"/>
  <c r="P18" i="7"/>
  <c r="G18" i="7"/>
  <c r="O18" i="7"/>
  <c r="B14" i="7"/>
  <c r="B15" i="7"/>
  <c r="C6" i="7"/>
  <c r="K23" i="7"/>
  <c r="H23" i="7"/>
  <c r="I23" i="7"/>
  <c r="H24" i="7"/>
</calcChain>
</file>

<file path=xl/sharedStrings.xml><?xml version="1.0" encoding="utf-8"?>
<sst xmlns="http://schemas.openxmlformats.org/spreadsheetml/2006/main" count="240" uniqueCount="204">
  <si>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</si>
  <si>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</si>
  <si>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</si>
  <si>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</si>
  <si>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</si>
  <si>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</si>
  <si>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</si>
  <si>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</si>
  <si>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</si>
  <si>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</si>
  <si>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</si>
  <si>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</si>
  <si>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</si>
  <si>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</si>
  <si>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</si>
  <si>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</si>
  <si>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</si>
  <si>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</si>
  <si>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</si>
  <si>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</si>
  <si>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</si>
  <si>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</si>
  <si>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</si>
  <si>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</si>
  <si>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</si>
  <si>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</si>
  <si>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</si>
  <si>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</si>
  <si>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</si>
  <si>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</si>
  <si>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</si>
  <si>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</si>
  <si>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</si>
  <si>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</si>
  <si>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</si>
  <si>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</si>
  <si>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</si>
  <si>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</si>
  <si>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</si>
  <si>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</si>
  <si>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</si>
  <si>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</si>
  <si>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</si>
  <si>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</si>
  <si>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</si>
  <si>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</si>
  <si>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</si>
  <si>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</si>
  <si>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</si>
  <si>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</si>
  <si>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</si>
  <si>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</si>
  <si>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</si>
  <si>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</si>
  <si>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</si>
  <si>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</si>
  <si>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</si>
  <si>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</si>
  <si>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</si>
  <si>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</si>
  <si>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</si>
  <si>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</si>
  <si>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</si>
  <si>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</si>
  <si>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</si>
  <si>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</si>
  <si>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</si>
  <si>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</si>
  <si>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</si>
  <si>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</si>
  <si>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</si>
  <si>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</si>
  <si>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</si>
  <si>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</si>
  <si>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</si>
  <si>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</si>
  <si>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</si>
  <si>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</si>
  <si>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</si>
  <si>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</si>
  <si>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</si>
  <si>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</si>
  <si>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</si>
  <si>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</si>
  <si>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</si>
  <si>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</si>
  <si>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</si>
  <si>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</si>
  <si>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</si>
  <si>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</si>
  <si>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</si>
  <si>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</si>
  <si>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</si>
  <si>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</si>
  <si>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</si>
  <si>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</si>
  <si>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</si>
  <si>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</si>
  <si>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</si>
  <si>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</si>
  <si>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</si>
  <si>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</si>
  <si>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</si>
  <si>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</si>
  <si>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</si>
  <si>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</si>
  <si>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</si>
  <si>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</si>
  <si>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</si>
  <si>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</si>
  <si>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</si>
  <si>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</si>
  <si>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</si>
  <si>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</si>
  <si>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</si>
  <si>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</si>
  <si>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</si>
  <si>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</si>
  <si>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</si>
  <si>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</si>
  <si>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</si>
  <si>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</si>
  <si>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</si>
  <si>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</si>
  <si>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</si>
  <si>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</si>
  <si>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</si>
  <si>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</si>
  <si>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</si>
  <si>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</si>
  <si>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</si>
  <si>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</si>
  <si>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</si>
  <si>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</si>
  <si>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</si>
  <si>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</si>
  <si>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</si>
  <si>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</si>
  <si>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</si>
  <si>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</si>
  <si>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</si>
  <si>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</si>
  <si>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</si>
  <si>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</si>
  <si>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</si>
  <si>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</si>
  <si>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</si>
  <si>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</si>
  <si>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</si>
  <si>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</si>
  <si>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</si>
  <si>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</si>
  <si>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</si>
  <si>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</si>
  <si>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</si>
  <si>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</si>
  <si>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</si>
  <si>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</si>
  <si>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</si>
  <si>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</si>
  <si>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</si>
  <si>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</si>
  <si>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</si>
  <si>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</si>
  <si>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</si>
  <si>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</si>
  <si>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</si>
  <si>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</si>
  <si>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</si>
  <si>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</si>
  <si>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</si>
  <si>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</si>
  <si>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</si>
  <si>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</si>
  <si>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</si>
  <si>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</si>
  <si>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</si>
  <si>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</si>
  <si>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</si>
  <si>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</si>
  <si>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</si>
  <si>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</si>
  <si>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</si>
  <si>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</si>
  <si>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</si>
  <si>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</si>
  <si>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</si>
  <si>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</si>
  <si>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>Cumplimiento de los términos procesales</t>
  </si>
  <si>
    <t xml:space="preserve">Darío Alexander Sánchez Urrego, Contratista, Control Interno Disciplinario. </t>
  </si>
  <si>
    <t xml:space="preserve">Edwin Oswaldo Peña Roa, Subdirector de Gestión Corporativa y Control Disciplinario. </t>
  </si>
  <si>
    <t>Número de apertura formales de procesos disciplinario</t>
  </si>
  <si>
    <t>Número de autos de apertura preliminares</t>
  </si>
  <si>
    <t>Número de expedientes tramitados dentro de los términos legales</t>
  </si>
  <si>
    <t>Primaria</t>
  </si>
  <si>
    <t>Se refiere al número de expedientes tramitados en los términos establecidos en la Ley 1952 de 2019</t>
  </si>
  <si>
    <t xml:space="preserve">Numerador
</t>
  </si>
  <si>
    <t>Numerador</t>
  </si>
  <si>
    <t>Hace referencia a las investigaciones formales que se han aperturado en lo que va de la vigencia 2020, reguladas por la ley 734 de 2002</t>
  </si>
  <si>
    <t>Tiene que ver con los autos de apertura de indagaciones preliminares en lo que ha corrido del año 2020, reguladas bajo la ley 734 de 2002</t>
  </si>
  <si>
    <t>Ejercer el control disciplinario respetando el debido proceso, las garantías procesales consagrados en la Constitución Política y los términos establecidos en la Ley 734 de 2002</t>
  </si>
  <si>
    <t>Se realizaron 4 aperturas preliminares respetando el debido proceso y el derecho de la defensa y contradicción.</t>
  </si>
  <si>
    <t>Se realizaron 5 aperturas preliminares respetando el debido proceso y el derecho de la defensa y contradicción, resultado de los informes de auditoria</t>
  </si>
  <si>
    <t>Laura Cristina Monroy, Contratista, Subdirección de Gestión Corporativa y Control Disciplinario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</si>
</sst>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"/>
    <numFmt numFmtId="165" formatCode="[$-F800]dddd\,\ mmmm\ dd\,\ yyyy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10" fillId="4" borderId="13" xfId="1" applyFont="1" applyFill="1" applyBorder="1" applyProtection="1">
      <protection locked="0"/>
    </xf>
    <xf numFmtId="0" fontId="10" fillId="4" borderId="14" xfId="1" applyFont="1" applyFill="1" applyBorder="1" applyProtection="1"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5" fillId="0" borderId="0" xfId="0" applyFont="1" applyFill="1"/>
    <xf numFmtId="0" fontId="14" fillId="0" borderId="0" xfId="1" applyFont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17" fillId="6" borderId="15" xfId="0" applyFont="1" applyFill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9" fillId="0" borderId="0" xfId="1" applyFont="1" applyProtection="1">
      <protection locked="0"/>
    </xf>
    <xf numFmtId="0" fontId="6" fillId="21" borderId="1" xfId="1" applyFont="1" applyFill="1" applyBorder="1" applyAlignment="1" applyProtection="1">
      <alignment vertical="center" wrapText="1"/>
      <protection locked="0"/>
    </xf>
    <xf numFmtId="0" fontId="6" fillId="21" borderId="28" xfId="1" applyFont="1" applyFill="1" applyBorder="1" applyAlignment="1" applyProtection="1">
      <alignment vertical="center" wrapText="1"/>
      <protection locked="0"/>
    </xf>
    <xf numFmtId="2" fontId="9" fillId="0" borderId="17" xfId="1" applyNumberFormat="1" applyFont="1" applyBorder="1" applyAlignment="1" applyProtection="1">
      <alignment horizontal="center" vertical="center"/>
      <protection locked="0"/>
    </xf>
    <xf numFmtId="2" fontId="9" fillId="0" borderId="21" xfId="1" applyNumberFormat="1" applyFont="1" applyBorder="1" applyAlignment="1" applyProtection="1">
      <alignment horizontal="center" vertical="center"/>
      <protection locked="0"/>
    </xf>
    <xf numFmtId="2" fontId="9" fillId="0" borderId="41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7" fillId="0" borderId="6" xfId="1" applyFont="1" applyBorder="1" applyProtection="1">
      <protection locked="0"/>
    </xf>
    <xf numFmtId="9" fontId="7" fillId="0" borderId="1" xfId="12" applyFont="1" applyBorder="1" applyAlignment="1" applyProtection="1">
      <alignment vertical="center"/>
    </xf>
    <xf numFmtId="0" fontId="20" fillId="0" borderId="0" xfId="0" applyFont="1"/>
    <xf numFmtId="9" fontId="9" fillId="0" borderId="17" xfId="12" applyFont="1" applyBorder="1" applyAlignment="1" applyProtection="1">
      <alignment horizontal="center" vertical="center"/>
    </xf>
    <xf numFmtId="0" fontId="17" fillId="0" borderId="50" xfId="0" applyFont="1" applyBorder="1" applyAlignment="1">
      <alignment vertical="center"/>
    </xf>
    <xf numFmtId="0" fontId="16" fillId="0" borderId="5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3" fillId="0" borderId="0" xfId="1" applyFont="1" applyProtection="1">
      <protection locked="0"/>
    </xf>
    <xf numFmtId="0" fontId="7" fillId="4" borderId="10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10" xfId="1" applyFont="1" applyBorder="1" applyAlignment="1" applyProtection="1">
      <alignment vertical="center"/>
      <protection locked="0"/>
    </xf>
    <xf numFmtId="0" fontId="6" fillId="3" borderId="1" xfId="1" applyFont="1" applyFill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protection locked="0"/>
    </xf>
    <xf numFmtId="0" fontId="7" fillId="0" borderId="8" xfId="1" applyFont="1" applyBorder="1" applyAlignment="1" applyProtection="1">
      <alignment horizontal="left"/>
      <protection locked="0"/>
    </xf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11" xfId="1" applyFont="1" applyBorder="1" applyAlignment="1" applyProtection="1">
      <protection locked="0"/>
    </xf>
    <xf numFmtId="0" fontId="3" fillId="0" borderId="12" xfId="1" applyFont="1" applyBorder="1" applyAlignment="1" applyProtection="1">
      <protection locked="0"/>
    </xf>
    <xf numFmtId="0" fontId="7" fillId="3" borderId="11" xfId="1" applyFont="1" applyFill="1" applyBorder="1" applyAlignment="1" applyProtection="1">
      <alignment vertical="center"/>
      <protection locked="0"/>
    </xf>
    <xf numFmtId="0" fontId="7" fillId="3" borderId="29" xfId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/>
    <xf numFmtId="0" fontId="4" fillId="0" borderId="10" xfId="1" applyFont="1" applyBorder="1" applyAlignment="1" applyProtection="1"/>
    <xf numFmtId="0" fontId="6" fillId="2" borderId="30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/>
    </xf>
    <xf numFmtId="0" fontId="8" fillId="3" borderId="10" xfId="1" applyFont="1" applyFill="1" applyBorder="1" applyAlignment="1" applyProtection="1">
      <alignment horizontal="left" vertical="center" wrapText="1"/>
    </xf>
    <xf numFmtId="0" fontId="10" fillId="4" borderId="0" xfId="1" applyFont="1" applyFill="1" applyAlignment="1" applyProtection="1">
      <alignment horizontal="left"/>
    </xf>
    <xf numFmtId="0" fontId="7" fillId="3" borderId="11" xfId="1" applyFont="1" applyFill="1" applyBorder="1" applyAlignment="1" applyProtection="1">
      <alignment vertical="center"/>
    </xf>
    <xf numFmtId="0" fontId="7" fillId="0" borderId="8" xfId="1" applyFont="1" applyBorder="1" applyAlignment="1" applyProtection="1">
      <alignment horizontal="left" wrapText="1"/>
    </xf>
    <xf numFmtId="0" fontId="8" fillId="3" borderId="1" xfId="1" applyFont="1" applyFill="1" applyBorder="1" applyAlignment="1" applyProtection="1">
      <alignment vertical="center" wrapText="1"/>
    </xf>
    <xf numFmtId="0" fontId="9" fillId="0" borderId="0" xfId="1" applyFont="1" applyProtection="1"/>
    <xf numFmtId="0" fontId="6" fillId="21" borderId="28" xfId="1" applyFont="1" applyFill="1" applyBorder="1" applyAlignment="1" applyProtection="1">
      <alignment vertical="center" wrapText="1"/>
    </xf>
    <xf numFmtId="0" fontId="8" fillId="14" borderId="20" xfId="1" applyFont="1" applyFill="1" applyBorder="1" applyAlignment="1" applyProtection="1">
      <alignment horizontal="center" vertical="center" wrapText="1"/>
    </xf>
    <xf numFmtId="0" fontId="8" fillId="14" borderId="19" xfId="1" applyFont="1" applyFill="1" applyBorder="1" applyAlignment="1" applyProtection="1">
      <alignment horizontal="center" vertical="center" wrapText="1"/>
    </xf>
    <xf numFmtId="0" fontId="8" fillId="14" borderId="40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0" fontId="7" fillId="0" borderId="45" xfId="1" applyFont="1" applyBorder="1" applyAlignment="1" applyProtection="1">
      <alignment horizontal="center"/>
    </xf>
    <xf numFmtId="0" fontId="7" fillId="0" borderId="46" xfId="1" applyFont="1" applyBorder="1" applyAlignment="1" applyProtection="1">
      <alignment horizontal="center" wrapText="1"/>
    </xf>
    <xf numFmtId="164" fontId="7" fillId="0" borderId="46" xfId="1" applyNumberFormat="1" applyFont="1" applyBorder="1" applyAlignment="1" applyProtection="1">
      <alignment horizontal="center"/>
    </xf>
    <xf numFmtId="0" fontId="7" fillId="0" borderId="47" xfId="1" applyFont="1" applyBorder="1" applyAlignment="1" applyProtection="1">
      <alignment horizontal="center" wrapText="1"/>
    </xf>
    <xf numFmtId="0" fontId="8" fillId="4" borderId="0" xfId="1" applyFont="1" applyFill="1" applyBorder="1" applyAlignment="1" applyProtection="1">
      <alignment horizontal="center"/>
    </xf>
    <xf numFmtId="0" fontId="8" fillId="20" borderId="1" xfId="1" applyFont="1" applyFill="1" applyBorder="1" applyAlignment="1" applyProtection="1">
      <alignment horizontal="center" vertical="center"/>
    </xf>
    <xf numFmtId="0" fontId="8" fillId="20" borderId="1" xfId="1" applyFont="1" applyFill="1" applyBorder="1" applyAlignment="1" applyProtection="1">
      <alignment horizontal="center" vertical="top" wrapText="1"/>
    </xf>
    <xf numFmtId="0" fontId="8" fillId="4" borderId="0" xfId="1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7" fillId="18" borderId="1" xfId="0" applyFont="1" applyFill="1" applyBorder="1" applyAlignment="1" applyProtection="1">
      <alignment horizontal="center" vertical="center" wrapText="1"/>
    </xf>
    <xf numFmtId="0" fontId="17" fillId="17" borderId="1" xfId="0" applyFont="1" applyFill="1" applyBorder="1" applyAlignment="1" applyProtection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9" fontId="7" fillId="0" borderId="0" xfId="0" applyNumberFormat="1" applyFont="1" applyBorder="1" applyAlignment="1" applyProtection="1">
      <alignment horizontal="center" vertical="center" wrapText="1"/>
    </xf>
    <xf numFmtId="2" fontId="8" fillId="16" borderId="1" xfId="1" applyNumberFormat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12" borderId="1" xfId="1" applyFont="1" applyFill="1" applyBorder="1" applyAlignment="1" applyProtection="1">
      <alignment horizontal="center" vertical="center"/>
    </xf>
    <xf numFmtId="0" fontId="21" fillId="0" borderId="0" xfId="0" applyFont="1"/>
    <xf numFmtId="0" fontId="4" fillId="0" borderId="0" xfId="0" applyFont="1"/>
    <xf numFmtId="0" fontId="22" fillId="0" borderId="0" xfId="0" applyFont="1"/>
    <xf numFmtId="0" fontId="9" fillId="4" borderId="12" xfId="1" applyFont="1" applyFill="1" applyBorder="1" applyAlignment="1" applyProtection="1">
      <alignment horizontal="left" vertical="center" wrapText="1"/>
      <protection locked="0"/>
    </xf>
    <xf numFmtId="0" fontId="9" fillId="0" borderId="10" xfId="1" applyFont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4" borderId="10" xfId="1" applyFont="1" applyFill="1" applyBorder="1" applyAlignment="1" applyProtection="1">
      <alignment vertical="top" wrapText="1"/>
      <protection locked="0"/>
    </xf>
    <xf numFmtId="9" fontId="16" fillId="4" borderId="10" xfId="12" applyFont="1" applyFill="1" applyBorder="1" applyAlignment="1" applyProtection="1">
      <alignment horizontal="right" vertical="center" wrapText="1"/>
      <protection locked="0"/>
    </xf>
    <xf numFmtId="1" fontId="9" fillId="0" borderId="17" xfId="1" applyNumberFormat="1" applyFont="1" applyBorder="1" applyAlignment="1" applyProtection="1">
      <alignment horizontal="center" vertical="center"/>
      <protection locked="0"/>
    </xf>
    <xf numFmtId="1" fontId="9" fillId="0" borderId="37" xfId="1" applyNumberFormat="1" applyFont="1" applyBorder="1" applyAlignment="1" applyProtection="1">
      <alignment horizontal="center" vertical="center"/>
      <protection locked="0"/>
    </xf>
    <xf numFmtId="1" fontId="9" fillId="0" borderId="17" xfId="1" applyNumberFormat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right" wrapText="1"/>
    </xf>
    <xf numFmtId="0" fontId="8" fillId="2" borderId="1" xfId="1" applyFont="1" applyFill="1" applyBorder="1" applyAlignment="1" applyProtection="1">
      <alignment horizontal="left" vertical="top" wrapText="1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9" fillId="4" borderId="10" xfId="1" applyFont="1" applyFill="1" applyBorder="1" applyAlignment="1" applyProtection="1">
      <alignment horizontal="left" vertical="center" wrapText="1"/>
      <protection locked="0"/>
    </xf>
    <xf numFmtId="0" fontId="9" fillId="4" borderId="12" xfId="1" applyFont="1" applyFill="1" applyBorder="1" applyAlignment="1" applyProtection="1">
      <alignment horizontal="left" vertical="center" wrapText="1"/>
      <protection locked="0"/>
    </xf>
    <xf numFmtId="0" fontId="8" fillId="2" borderId="44" xfId="1" applyFont="1" applyFill="1" applyBorder="1" applyAlignment="1" applyProtection="1">
      <alignment horizontal="center" vertical="center" wrapText="1"/>
    </xf>
    <xf numFmtId="0" fontId="8" fillId="2" borderId="51" xfId="1" applyFont="1" applyFill="1" applyBorder="1" applyAlignment="1" applyProtection="1">
      <alignment horizontal="center" vertical="center" wrapText="1"/>
    </xf>
    <xf numFmtId="0" fontId="8" fillId="2" borderId="28" xfId="1" applyFont="1" applyFill="1" applyBorder="1" applyAlignment="1" applyProtection="1">
      <alignment horizontal="center" vertical="center" wrapText="1"/>
    </xf>
    <xf numFmtId="9" fontId="16" fillId="4" borderId="44" xfId="1" applyNumberFormat="1" applyFont="1" applyFill="1" applyBorder="1" applyAlignment="1" applyProtection="1">
      <alignment horizontal="right" vertical="center"/>
      <protection locked="0"/>
    </xf>
    <xf numFmtId="9" fontId="16" fillId="4" borderId="51" xfId="1" applyNumberFormat="1" applyFont="1" applyFill="1" applyBorder="1" applyAlignment="1" applyProtection="1">
      <alignment horizontal="right" vertical="center"/>
      <protection locked="0"/>
    </xf>
    <xf numFmtId="9" fontId="16" fillId="4" borderId="28" xfId="1" applyNumberFormat="1" applyFont="1" applyFill="1" applyBorder="1" applyAlignment="1" applyProtection="1">
      <alignment horizontal="right" vertical="center"/>
      <protection locked="0"/>
    </xf>
    <xf numFmtId="0" fontId="8" fillId="5" borderId="44" xfId="1" applyFont="1" applyFill="1" applyBorder="1" applyAlignment="1" applyProtection="1">
      <alignment horizontal="left" vertical="center" wrapText="1"/>
    </xf>
    <xf numFmtId="0" fontId="8" fillId="5" borderId="51" xfId="1" applyFont="1" applyFill="1" applyBorder="1" applyAlignment="1" applyProtection="1">
      <alignment horizontal="left" vertical="center" wrapText="1"/>
    </xf>
    <xf numFmtId="0" fontId="8" fillId="5" borderId="28" xfId="1" applyFont="1" applyFill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22" borderId="10" xfId="1" applyFont="1" applyFill="1" applyBorder="1" applyAlignment="1" applyProtection="1">
      <alignment horizontal="left" vertical="center" wrapText="1"/>
      <protection locked="0"/>
    </xf>
    <xf numFmtId="0" fontId="7" fillId="22" borderId="11" xfId="1" applyFont="1" applyFill="1" applyBorder="1" applyAlignment="1" applyProtection="1">
      <alignment horizontal="left" vertical="center" wrapText="1"/>
      <protection locked="0"/>
    </xf>
    <xf numFmtId="0" fontId="7" fillId="22" borderId="12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7" fillId="4" borderId="10" xfId="1" applyFont="1" applyFill="1" applyBorder="1" applyAlignment="1" applyProtection="1">
      <alignment horizontal="left" vertical="center" wrapText="1"/>
      <protection locked="0"/>
    </xf>
    <xf numFmtId="0" fontId="7" fillId="4" borderId="11" xfId="1" applyFont="1" applyFill="1" applyBorder="1" applyAlignment="1" applyProtection="1">
      <alignment horizontal="left" vertical="center" wrapText="1"/>
      <protection locked="0"/>
    </xf>
    <xf numFmtId="0" fontId="7" fillId="4" borderId="12" xfId="1" applyFont="1" applyFill="1" applyBorder="1" applyAlignment="1" applyProtection="1">
      <alignment horizontal="left" vertical="center" wrapText="1"/>
      <protection locked="0"/>
    </xf>
    <xf numFmtId="0" fontId="8" fillId="3" borderId="1" xfId="1" applyFont="1" applyFill="1" applyBorder="1" applyAlignment="1" applyProtection="1">
      <alignment horizontal="center"/>
    </xf>
    <xf numFmtId="0" fontId="8" fillId="9" borderId="31" xfId="1" applyFont="1" applyFill="1" applyBorder="1" applyAlignment="1" applyProtection="1">
      <alignment horizontal="center"/>
    </xf>
    <xf numFmtId="0" fontId="6" fillId="7" borderId="16" xfId="1" applyFont="1" applyFill="1" applyBorder="1" applyProtection="1"/>
    <xf numFmtId="0" fontId="6" fillId="7" borderId="37" xfId="1" applyFont="1" applyFill="1" applyBorder="1" applyProtection="1"/>
    <xf numFmtId="0" fontId="9" fillId="12" borderId="1" xfId="1" applyFont="1" applyFill="1" applyBorder="1" applyAlignment="1" applyProtection="1">
      <alignment horizontal="left" vertical="center"/>
      <protection locked="0"/>
    </xf>
    <xf numFmtId="9" fontId="7" fillId="0" borderId="34" xfId="12" applyFont="1" applyBorder="1" applyAlignment="1" applyProtection="1">
      <alignment horizontal="center" vertical="center"/>
    </xf>
    <xf numFmtId="9" fontId="7" fillId="0" borderId="35" xfId="12" applyFont="1" applyBorder="1" applyAlignment="1" applyProtection="1">
      <alignment horizontal="center" vertical="center"/>
    </xf>
    <xf numFmtId="9" fontId="7" fillId="0" borderId="36" xfId="12" applyFont="1" applyBorder="1" applyAlignment="1" applyProtection="1">
      <alignment horizontal="center" vertical="center"/>
    </xf>
    <xf numFmtId="0" fontId="9" fillId="0" borderId="25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43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3" xfId="1" applyFont="1" applyBorder="1" applyAlignment="1" applyProtection="1">
      <alignment horizontal="center" vertical="center" wrapText="1"/>
    </xf>
    <xf numFmtId="0" fontId="7" fillId="0" borderId="25" xfId="1" applyFont="1" applyBorder="1" applyAlignment="1" applyProtection="1">
      <alignment horizontal="left"/>
      <protection locked="0"/>
    </xf>
    <xf numFmtId="0" fontId="7" fillId="0" borderId="16" xfId="1" applyFont="1" applyBorder="1" applyAlignment="1" applyProtection="1">
      <alignment horizontal="left"/>
      <protection locked="0"/>
    </xf>
    <xf numFmtId="0" fontId="7" fillId="0" borderId="37" xfId="1" applyFont="1" applyBorder="1" applyAlignment="1" applyProtection="1">
      <alignment horizontal="left"/>
      <protection locked="0"/>
    </xf>
    <xf numFmtId="2" fontId="6" fillId="13" borderId="31" xfId="1" applyNumberFormat="1" applyFont="1" applyFill="1" applyBorder="1" applyAlignment="1" applyProtection="1">
      <alignment horizontal="center" vertical="center"/>
    </xf>
    <xf numFmtId="2" fontId="6" fillId="13" borderId="22" xfId="1" applyNumberFormat="1" applyFont="1" applyFill="1" applyBorder="1" applyAlignment="1" applyProtection="1">
      <alignment horizontal="center" vertical="center"/>
    </xf>
    <xf numFmtId="2" fontId="6" fillId="13" borderId="38" xfId="1" applyNumberFormat="1" applyFont="1" applyFill="1" applyBorder="1" applyAlignment="1" applyProtection="1">
      <alignment horizontal="center" vertical="center"/>
    </xf>
    <xf numFmtId="2" fontId="6" fillId="13" borderId="42" xfId="1" applyNumberFormat="1" applyFont="1" applyFill="1" applyBorder="1" applyAlignment="1" applyProtection="1">
      <alignment horizontal="center" vertical="center"/>
    </xf>
    <xf numFmtId="2" fontId="6" fillId="13" borderId="18" xfId="1" applyNumberFormat="1" applyFont="1" applyFill="1" applyBorder="1" applyAlignment="1" applyProtection="1">
      <alignment horizontal="center" vertical="center"/>
    </xf>
    <xf numFmtId="2" fontId="6" fillId="13" borderId="39" xfId="1" applyNumberFormat="1" applyFont="1" applyFill="1" applyBorder="1" applyAlignment="1" applyProtection="1">
      <alignment horizontal="center" vertical="center"/>
    </xf>
    <xf numFmtId="2" fontId="6" fillId="13" borderId="1" xfId="1" applyNumberFormat="1" applyFont="1" applyFill="1" applyBorder="1" applyAlignment="1" applyProtection="1">
      <alignment horizontal="center" vertical="center"/>
    </xf>
    <xf numFmtId="0" fontId="8" fillId="15" borderId="1" xfId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8" borderId="31" xfId="1" applyFont="1" applyFill="1" applyBorder="1" applyAlignment="1" applyProtection="1">
      <alignment horizontal="center" vertical="center"/>
    </xf>
    <xf numFmtId="0" fontId="7" fillId="3" borderId="22" xfId="1" applyFont="1" applyFill="1" applyBorder="1" applyProtection="1"/>
    <xf numFmtId="0" fontId="7" fillId="3" borderId="38" xfId="1" applyFont="1" applyFill="1" applyBorder="1" applyProtection="1"/>
    <xf numFmtId="0" fontId="6" fillId="10" borderId="26" xfId="0" applyFont="1" applyFill="1" applyBorder="1" applyAlignment="1" applyProtection="1">
      <alignment horizontal="left" vertical="center" wrapText="1"/>
    </xf>
    <xf numFmtId="0" fontId="6" fillId="10" borderId="27" xfId="0" applyFont="1" applyFill="1" applyBorder="1" applyAlignment="1" applyProtection="1">
      <alignment horizontal="left" vertical="center" wrapText="1"/>
    </xf>
    <xf numFmtId="0" fontId="7" fillId="11" borderId="10" xfId="1" applyFont="1" applyFill="1" applyBorder="1" applyAlignment="1" applyProtection="1">
      <alignment horizontal="left" vertical="center" wrapText="1"/>
      <protection locked="0"/>
    </xf>
    <xf numFmtId="0" fontId="7" fillId="11" borderId="11" xfId="1" applyFont="1" applyFill="1" applyBorder="1" applyAlignment="1" applyProtection="1">
      <alignment horizontal="left" vertical="center" wrapText="1"/>
      <protection locked="0"/>
    </xf>
    <xf numFmtId="0" fontId="7" fillId="11" borderId="29" xfId="1" applyFont="1" applyFill="1" applyBorder="1" applyAlignment="1" applyProtection="1">
      <alignment horizontal="left" vertical="center" wrapText="1"/>
      <protection locked="0"/>
    </xf>
    <xf numFmtId="0" fontId="9" fillId="4" borderId="1" xfId="1" applyFont="1" applyFill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center"/>
    </xf>
    <xf numFmtId="0" fontId="7" fillId="0" borderId="22" xfId="1" applyFont="1" applyBorder="1" applyProtection="1"/>
    <xf numFmtId="0" fontId="7" fillId="0" borderId="38" xfId="1" applyFont="1" applyBorder="1" applyProtection="1"/>
    <xf numFmtId="0" fontId="16" fillId="11" borderId="10" xfId="1" applyFont="1" applyFill="1" applyBorder="1" applyAlignment="1" applyProtection="1">
      <alignment horizontal="left" vertical="center" wrapText="1"/>
    </xf>
    <xf numFmtId="0" fontId="16" fillId="11" borderId="11" xfId="1" applyFont="1" applyFill="1" applyBorder="1" applyAlignment="1" applyProtection="1">
      <alignment horizontal="left" vertical="center" wrapText="1"/>
    </xf>
    <xf numFmtId="0" fontId="16" fillId="11" borderId="12" xfId="1" applyFont="1" applyFill="1" applyBorder="1" applyAlignment="1" applyProtection="1">
      <alignment horizontal="left" vertical="center" wrapText="1"/>
    </xf>
    <xf numFmtId="165" fontId="7" fillId="0" borderId="30" xfId="1" applyNumberFormat="1" applyFont="1" applyBorder="1" applyAlignment="1" applyProtection="1">
      <alignment horizontal="center"/>
      <protection locked="0"/>
    </xf>
    <xf numFmtId="165" fontId="7" fillId="0" borderId="11" xfId="1" applyNumberFormat="1" applyFont="1" applyBorder="1" applyAlignment="1" applyProtection="1">
      <alignment horizontal="center"/>
      <protection locked="0"/>
    </xf>
    <xf numFmtId="165" fontId="7" fillId="0" borderId="12" xfId="1" applyNumberFormat="1" applyFont="1" applyBorder="1" applyAlignment="1" applyProtection="1">
      <alignment horizontal="center"/>
      <protection locked="0"/>
    </xf>
    <xf numFmtId="0" fontId="8" fillId="13" borderId="11" xfId="1" applyFont="1" applyFill="1" applyBorder="1" applyAlignment="1" applyProtection="1">
      <alignment horizontal="center" vertical="center"/>
    </xf>
    <xf numFmtId="0" fontId="8" fillId="13" borderId="12" xfId="1" applyFont="1" applyFill="1" applyBorder="1" applyAlignment="1" applyProtection="1">
      <alignment horizontal="center" vertical="center"/>
    </xf>
    <xf numFmtId="0" fontId="7" fillId="11" borderId="12" xfId="1" applyFont="1" applyFill="1" applyBorder="1" applyAlignment="1" applyProtection="1">
      <alignment horizontal="left" vertical="center" wrapText="1"/>
      <protection locked="0"/>
    </xf>
    <xf numFmtId="0" fontId="8" fillId="3" borderId="7" xfId="1" applyFont="1" applyFill="1" applyBorder="1" applyAlignment="1" applyProtection="1">
      <alignment horizontal="center"/>
    </xf>
    <xf numFmtId="0" fontId="8" fillId="3" borderId="8" xfId="1" applyFont="1" applyFill="1" applyBorder="1" applyAlignment="1" applyProtection="1">
      <alignment horizontal="center"/>
    </xf>
    <xf numFmtId="0" fontId="8" fillId="3" borderId="9" xfId="1" applyFont="1" applyFill="1" applyBorder="1" applyAlignment="1" applyProtection="1">
      <alignment horizontal="center"/>
    </xf>
    <xf numFmtId="0" fontId="6" fillId="11" borderId="10" xfId="1" applyFont="1" applyFill="1" applyBorder="1" applyAlignment="1" applyProtection="1">
      <alignment horizontal="center" vertical="center" wrapText="1"/>
    </xf>
    <xf numFmtId="0" fontId="6" fillId="11" borderId="11" xfId="1" applyFont="1" applyFill="1" applyBorder="1" applyAlignment="1" applyProtection="1">
      <alignment horizontal="center" vertical="center" wrapText="1"/>
    </xf>
    <xf numFmtId="0" fontId="6" fillId="11" borderId="12" xfId="1" applyFont="1" applyFill="1" applyBorder="1" applyAlignment="1" applyProtection="1">
      <alignment horizontal="center" vertical="center" wrapText="1"/>
    </xf>
    <xf numFmtId="0" fontId="8" fillId="13" borderId="1" xfId="1" applyFont="1" applyFill="1" applyBorder="1" applyAlignment="1" applyProtection="1">
      <alignment horizontal="center" vertical="center" wrapText="1"/>
    </xf>
    <xf numFmtId="0" fontId="8" fillId="13" borderId="2" xfId="1" applyFont="1" applyFill="1" applyBorder="1" applyAlignment="1" applyProtection="1">
      <alignment horizontal="center" vertical="center" wrapText="1"/>
    </xf>
    <xf numFmtId="0" fontId="8" fillId="13" borderId="7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/>
    </xf>
    <xf numFmtId="0" fontId="17" fillId="6" borderId="15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6" borderId="48" xfId="0" applyFont="1" applyFill="1" applyBorder="1" applyAlignment="1">
      <alignment horizontal="center"/>
    </xf>
    <xf numFmtId="0" fontId="17" fillId="6" borderId="49" xfId="0" applyFont="1" applyFill="1" applyBorder="1" applyAlignment="1">
      <alignment horizontal="center"/>
    </xf>
  </cellXfs>
  <cellStyles count="13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  <cellStyle name="Normal 2" xfId="1" xr:uid="{00000000-0005-0000-0000-000009000000}"/>
    <cellStyle name="Normal 3" xfId="2" xr:uid="{00000000-0005-0000-0000-00000A000000}"/>
    <cellStyle name="Porcentaje" xfId="12" builtinId="5"/>
    <cellStyle name="Porcentaje 2" xfId="3" xr:uid="{00000000-0005-0000-0000-00000C000000}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1174510</xdr:colOff>
      <xdr:row>11</xdr:row>
      <xdr:rowOff>171331</xdr:rowOff>
    </xdr:from>
    <xdr:ext cx="439248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 flipV="1">
              <a:off x="10188645" y="3723511"/>
              <a:ext cx="439248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200" b="1" i="1">
                        <a:latin typeface="Cambria Math" charset="0"/>
                      </a:rPr>
                      <m:t>+</m:t>
                    </m:r>
                  </m:oMath>
                </m:oMathPara>
              </a14:m>
              <a:endParaRPr lang="es-ES_tradnl" sz="1200" b="1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 flipV="1">
              <a:off x="10188645" y="3723511"/>
              <a:ext cx="439248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ES" sz="1200" b="1" i="0">
                  <a:latin typeface="Cambria Math" charset="0"/>
                </a:rPr>
                <a:t>+</a:t>
              </a:r>
              <a:endParaRPr lang="es-ES_tradnl" sz="1200" b="1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9"/>
  <sheetViews>
    <sheetView showGridLines="0" tabSelected="1" topLeftCell="A9" zoomScale="90" zoomScaleNormal="90" zoomScalePageLayoutView="91" workbookViewId="0">
      <selection activeCell="C10" sqref="C10"/>
    </sheetView>
  </sheetViews>
  <sheetFormatPr baseColWidth="10" defaultColWidth="11.5" defaultRowHeight="12.75" x14ac:dyDescent="0.2"/>
  <cols>
    <col min="1" max="1" width="2.125" style="33" customWidth="1"/>
    <col min="2" max="2" width="21.375" style="48" customWidth="1"/>
    <col min="3" max="3" width="28.375" style="33" customWidth="1"/>
    <col min="4" max="4" width="22.625" style="33" customWidth="1"/>
    <col min="5" max="5" width="13.125" style="33" customWidth="1"/>
    <col min="6" max="6" width="30.625" style="33" customWidth="1"/>
    <col min="7" max="7" width="22.5" style="33" customWidth="1"/>
    <col min="8" max="8" width="11.5" style="33" customWidth="1"/>
    <col min="9" max="9" width="40.5" style="33" customWidth="1"/>
    <col min="10" max="16384" width="11.5" style="33"/>
  </cols>
  <sheetData>
    <row r="1" spans="2:8" ht="12.95" customHeight="1" x14ac:dyDescent="0.2"/>
    <row r="2" spans="2:8" ht="12.95" customHeight="1" x14ac:dyDescent="0.2">
      <c r="B2" s="120"/>
      <c r="C2" s="121" t="s">
        <v>0</v>
      </c>
      <c r="D2" s="122"/>
      <c r="E2" s="122"/>
      <c r="F2" s="122"/>
      <c r="G2" s="122"/>
      <c r="H2" s="123"/>
    </row>
    <row r="3" spans="2:8" ht="12.75" customHeight="1" x14ac:dyDescent="0.2">
      <c r="B3" s="120"/>
      <c r="C3" s="124"/>
      <c r="D3" s="125"/>
      <c r="E3" s="125"/>
      <c r="F3" s="125"/>
      <c r="G3" s="125"/>
      <c r="H3" s="126"/>
    </row>
    <row r="4" spans="2:8" ht="32.1" customHeight="1" x14ac:dyDescent="0.2">
      <c r="B4" s="120"/>
      <c r="C4" s="124"/>
      <c r="D4" s="125"/>
      <c r="E4" s="125"/>
      <c r="F4" s="125"/>
      <c r="G4" s="125"/>
      <c r="H4" s="126"/>
    </row>
    <row r="5" spans="2:8" ht="27.75" customHeight="1" x14ac:dyDescent="0.2">
      <c r="B5" s="120"/>
      <c r="C5" s="127"/>
      <c r="D5" s="128"/>
      <c r="E5" s="128"/>
      <c r="F5" s="128"/>
      <c r="G5" s="128"/>
      <c r="H5" s="129"/>
    </row>
    <row r="6" spans="2:8" x14ac:dyDescent="0.2">
      <c r="B6" s="49"/>
      <c r="C6" s="43"/>
      <c r="D6" s="43"/>
      <c r="E6" s="43"/>
      <c r="F6" s="43"/>
      <c r="G6" s="43"/>
      <c r="H6" s="44"/>
    </row>
    <row r="7" spans="2:8" ht="15.75" x14ac:dyDescent="0.2">
      <c r="B7" s="50"/>
      <c r="C7" s="57"/>
      <c r="D7" s="47" t="s">
        <v>1</v>
      </c>
      <c r="E7" s="45"/>
      <c r="F7" s="45"/>
      <c r="G7" s="45"/>
      <c r="H7" s="46"/>
    </row>
    <row r="8" spans="2:8" ht="38.1" customHeight="1" x14ac:dyDescent="0.2">
      <c r="B8" s="51" t="s">
        <v>149</v>
      </c>
      <c r="C8" s="130" t="s">
        <v>184</v>
      </c>
      <c r="D8" s="131"/>
      <c r="E8" s="131"/>
      <c r="F8" s="131"/>
      <c r="G8" s="131"/>
      <c r="H8" s="132"/>
    </row>
    <row r="9" spans="2:8" ht="53.1" customHeight="1" x14ac:dyDescent="0.2">
      <c r="B9" s="52" t="s">
        <v>2</v>
      </c>
      <c r="C9" s="34" t="s">
        <v>32</v>
      </c>
      <c r="D9" s="35" t="s">
        <v>3</v>
      </c>
      <c r="E9" s="117" t="s">
        <v>144</v>
      </c>
      <c r="F9" s="118"/>
      <c r="G9" s="118"/>
      <c r="H9" s="119"/>
    </row>
    <row r="10" spans="2:8" ht="47.1" customHeight="1" x14ac:dyDescent="0.2">
      <c r="B10" s="53" t="s">
        <v>4</v>
      </c>
      <c r="C10" s="95" t="s">
        <v>188</v>
      </c>
      <c r="D10" s="35" t="s">
        <v>5</v>
      </c>
      <c r="E10" s="117" t="s">
        <v>200</v>
      </c>
      <c r="F10" s="118"/>
      <c r="G10" s="118"/>
      <c r="H10" s="119"/>
    </row>
    <row r="11" spans="2:8" ht="15.75" x14ac:dyDescent="0.2">
      <c r="B11" s="54" t="s">
        <v>6</v>
      </c>
      <c r="C11" s="36" t="s">
        <v>151</v>
      </c>
      <c r="D11" s="37" t="s">
        <v>7</v>
      </c>
      <c r="E11" s="117" t="s">
        <v>83</v>
      </c>
      <c r="F11" s="118"/>
      <c r="G11" s="118"/>
      <c r="H11" s="119"/>
    </row>
    <row r="12" spans="2:8" ht="18.95" customHeight="1" x14ac:dyDescent="0.25">
      <c r="B12" s="113" t="s">
        <v>8</v>
      </c>
      <c r="C12" s="110">
        <v>1</v>
      </c>
      <c r="D12" s="107" t="s">
        <v>9</v>
      </c>
      <c r="E12" s="101" t="s">
        <v>196</v>
      </c>
      <c r="F12" s="38" t="s">
        <v>191</v>
      </c>
      <c r="G12" s="100"/>
      <c r="H12" s="116" t="s">
        <v>165</v>
      </c>
    </row>
    <row r="13" spans="2:8" ht="18.95" customHeight="1" x14ac:dyDescent="0.25">
      <c r="B13" s="114"/>
      <c r="C13" s="111"/>
      <c r="D13" s="108"/>
      <c r="E13" s="94" t="s">
        <v>197</v>
      </c>
      <c r="F13" s="39" t="s">
        <v>192</v>
      </c>
      <c r="G13" s="58"/>
      <c r="H13" s="116"/>
    </row>
    <row r="14" spans="2:8" ht="18.95" customHeight="1" x14ac:dyDescent="0.25">
      <c r="B14" s="115"/>
      <c r="C14" s="112"/>
      <c r="D14" s="109"/>
      <c r="E14" s="94" t="s">
        <v>166</v>
      </c>
      <c r="F14" s="39" t="s">
        <v>193</v>
      </c>
      <c r="G14" s="58"/>
      <c r="H14" s="116"/>
    </row>
    <row r="15" spans="2:8" ht="15.75" x14ac:dyDescent="0.2">
      <c r="B15" s="55" t="s">
        <v>10</v>
      </c>
      <c r="C15" s="96">
        <v>1</v>
      </c>
      <c r="D15" s="55" t="s">
        <v>11</v>
      </c>
      <c r="E15" s="105" t="s">
        <v>157</v>
      </c>
      <c r="F15" s="106"/>
      <c r="G15" s="59" t="s">
        <v>12</v>
      </c>
      <c r="H15" s="92" t="s">
        <v>78</v>
      </c>
    </row>
    <row r="16" spans="2:8" ht="21" customHeight="1" x14ac:dyDescent="0.2">
      <c r="B16" s="54" t="s">
        <v>13</v>
      </c>
      <c r="C16" s="102" t="s">
        <v>35</v>
      </c>
      <c r="D16" s="103"/>
      <c r="E16" s="103"/>
      <c r="F16" s="103"/>
      <c r="G16" s="103"/>
      <c r="H16" s="104"/>
    </row>
    <row r="18" spans="2:8" ht="41.1" customHeight="1" x14ac:dyDescent="0.25">
      <c r="B18" s="56" t="s">
        <v>14</v>
      </c>
      <c r="C18" s="1" t="s">
        <v>189</v>
      </c>
      <c r="D18" s="40"/>
      <c r="E18" s="40"/>
      <c r="F18" s="40"/>
      <c r="G18" s="40"/>
      <c r="H18" s="40"/>
    </row>
    <row r="19" spans="2:8" ht="15" x14ac:dyDescent="0.25">
      <c r="B19" s="56" t="s">
        <v>15</v>
      </c>
      <c r="C19" s="2" t="s">
        <v>203</v>
      </c>
      <c r="D19" s="41"/>
      <c r="E19" s="41"/>
      <c r="F19" s="41"/>
      <c r="G19" s="41"/>
    </row>
    <row r="20" spans="2:8" ht="15" x14ac:dyDescent="0.25">
      <c r="B20" s="56" t="s">
        <v>16</v>
      </c>
      <c r="C20" s="2" t="s">
        <v>190</v>
      </c>
      <c r="D20" s="41"/>
      <c r="E20" s="41"/>
      <c r="F20" s="41"/>
      <c r="G20" s="41"/>
      <c r="H20" s="41"/>
    </row>
    <row r="21" spans="2:8" x14ac:dyDescent="0.2">
      <c r="C21" s="42"/>
      <c r="D21" s="42"/>
      <c r="E21" s="42"/>
    </row>
    <row r="29" spans="2:8" x14ac:dyDescent="0.2">
      <c r="G29" s="48"/>
    </row>
  </sheetData>
  <sheetProtection password="F2DE" sheet="1" objects="1" scenarios="1"/>
  <mergeCells count="12">
    <mergeCell ref="E10:H10"/>
    <mergeCell ref="E11:H11"/>
    <mergeCell ref="B2:B5"/>
    <mergeCell ref="C2:H5"/>
    <mergeCell ref="C8:H8"/>
    <mergeCell ref="E9:H9"/>
    <mergeCell ref="C16:H16"/>
    <mergeCell ref="E15:F15"/>
    <mergeCell ref="D12:D14"/>
    <mergeCell ref="C12:C14"/>
    <mergeCell ref="B12:B14"/>
    <mergeCell ref="H12:H14"/>
  </mergeCells>
  <phoneticPr fontId="12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E15:F15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H15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C16:H16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200"/>
  <sheetViews>
    <sheetView showGridLines="0" topLeftCell="A4" zoomScale="82" zoomScaleNormal="161" workbookViewId="0">
      <selection activeCell="A7" sqref="A7"/>
    </sheetView>
  </sheetViews>
  <sheetFormatPr baseColWidth="10" defaultColWidth="14.5" defaultRowHeight="15.75" x14ac:dyDescent="0.25"/>
  <cols>
    <col min="1" max="1" width="3.375" style="17" customWidth="1"/>
    <col min="2" max="2" width="37" style="17" customWidth="1"/>
    <col min="3" max="3" width="23.625" style="17" customWidth="1"/>
    <col min="4" max="4" width="16.625" style="17" customWidth="1"/>
    <col min="5" max="16" width="12.875" style="17" customWidth="1"/>
    <col min="17" max="16384" width="14.5" style="17"/>
  </cols>
  <sheetData>
    <row r="1" spans="2:16" s="60" customFormat="1" ht="14.1" customHeight="1" x14ac:dyDescent="0.25"/>
    <row r="2" spans="2:16" s="60" customFormat="1" x14ac:dyDescent="0.25">
      <c r="B2" s="168"/>
      <c r="C2" s="169" t="s">
        <v>118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</row>
    <row r="3" spans="2:16" s="60" customFormat="1" ht="20.25" customHeight="1" x14ac:dyDescent="0.25">
      <c r="B3" s="168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</row>
    <row r="4" spans="2:16" s="60" customFormat="1" ht="53.1" customHeight="1" x14ac:dyDescent="0.25">
      <c r="B4" s="168"/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4"/>
    </row>
    <row r="5" spans="2:16" s="60" customFormat="1" x14ac:dyDescent="0.25">
      <c r="B5" s="175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7"/>
    </row>
    <row r="6" spans="2:16" x14ac:dyDescent="0.25">
      <c r="B6" s="18" t="s">
        <v>99</v>
      </c>
      <c r="C6" s="178" t="str">
        <f>IFERROR('1. Hoja de Vida'!C10,"")</f>
        <v>Cumplimiento de los términos procesales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80"/>
    </row>
    <row r="7" spans="2:16" ht="20.100000000000001" customHeight="1" x14ac:dyDescent="0.25">
      <c r="B7" s="19" t="s">
        <v>100</v>
      </c>
      <c r="C7" s="164" t="s">
        <v>35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86"/>
    </row>
    <row r="8" spans="2:16" ht="15.95" customHeight="1" x14ac:dyDescent="0.25">
      <c r="B8" s="61" t="s">
        <v>101</v>
      </c>
      <c r="C8" s="164" t="s">
        <v>96</v>
      </c>
      <c r="D8" s="165"/>
      <c r="E8" s="165"/>
      <c r="F8" s="165"/>
      <c r="G8" s="165"/>
      <c r="H8" s="165"/>
      <c r="I8" s="165"/>
      <c r="J8" s="166"/>
      <c r="K8" s="162" t="s">
        <v>98</v>
      </c>
      <c r="L8" s="163"/>
      <c r="M8" s="181">
        <v>44214</v>
      </c>
      <c r="N8" s="182"/>
      <c r="O8" s="182"/>
      <c r="P8" s="183"/>
    </row>
    <row r="9" spans="2:16" x14ac:dyDescent="0.25">
      <c r="B9" s="61" t="s">
        <v>102</v>
      </c>
      <c r="C9" s="164" t="s">
        <v>194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86"/>
    </row>
    <row r="10" spans="2:16" s="60" customFormat="1" ht="6.95" customHeight="1" x14ac:dyDescent="0.25"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2"/>
    </row>
    <row r="11" spans="2:16" s="60" customFormat="1" x14ac:dyDescent="0.25">
      <c r="B11" s="187" t="s">
        <v>126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9"/>
    </row>
    <row r="12" spans="2:16" s="60" customFormat="1" ht="15.95" customHeight="1" x14ac:dyDescent="0.25">
      <c r="B12" s="194" t="s">
        <v>162</v>
      </c>
      <c r="C12" s="193" t="s">
        <v>163</v>
      </c>
      <c r="D12" s="193"/>
      <c r="E12" s="184" t="s">
        <v>127</v>
      </c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2:16" s="60" customFormat="1" x14ac:dyDescent="0.25">
      <c r="B13" s="195"/>
      <c r="C13" s="193"/>
      <c r="D13" s="193"/>
      <c r="E13" s="62" t="s">
        <v>88</v>
      </c>
      <c r="F13" s="63" t="s">
        <v>103</v>
      </c>
      <c r="G13" s="63" t="s">
        <v>104</v>
      </c>
      <c r="H13" s="63" t="s">
        <v>105</v>
      </c>
      <c r="I13" s="63" t="s">
        <v>106</v>
      </c>
      <c r="J13" s="63" t="s">
        <v>107</v>
      </c>
      <c r="K13" s="63" t="s">
        <v>108</v>
      </c>
      <c r="L13" s="63" t="s">
        <v>109</v>
      </c>
      <c r="M13" s="63" t="s">
        <v>110</v>
      </c>
      <c r="N13" s="63" t="s">
        <v>111</v>
      </c>
      <c r="O13" s="63" t="s">
        <v>112</v>
      </c>
      <c r="P13" s="64" t="s">
        <v>113</v>
      </c>
    </row>
    <row r="14" spans="2:16" ht="57.95" customHeight="1" x14ac:dyDescent="0.25">
      <c r="B14" s="93" t="str">
        <f>IFERROR('1. Hoja de Vida'!F12,"")</f>
        <v>Número de apertura formales de procesos disciplinario</v>
      </c>
      <c r="C14" s="167" t="s">
        <v>198</v>
      </c>
      <c r="D14" s="16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</row>
    <row r="15" spans="2:16" ht="47.1" customHeight="1" x14ac:dyDescent="0.25">
      <c r="B15" s="93" t="str">
        <f>IFERROR('1. Hoja de Vida'!F13,"")</f>
        <v>Número de autos de apertura preliminares</v>
      </c>
      <c r="C15" s="167" t="s">
        <v>199</v>
      </c>
      <c r="D15" s="167"/>
      <c r="E15" s="97"/>
      <c r="F15" s="97"/>
      <c r="G15" s="97"/>
      <c r="H15" s="97"/>
      <c r="I15" s="97"/>
      <c r="J15" s="97"/>
      <c r="K15" s="97">
        <v>3</v>
      </c>
      <c r="L15" s="97">
        <v>1</v>
      </c>
      <c r="M15" s="97">
        <v>0</v>
      </c>
      <c r="N15" s="97">
        <v>1</v>
      </c>
      <c r="O15" s="97">
        <v>2</v>
      </c>
      <c r="P15" s="98">
        <v>2</v>
      </c>
    </row>
    <row r="16" spans="2:16" ht="51" customHeight="1" x14ac:dyDescent="0.25">
      <c r="B16" s="93" t="str">
        <f>IFERROR('1. Hoja de Vida'!F14,"")</f>
        <v>Número de expedientes tramitados dentro de los términos legales</v>
      </c>
      <c r="C16" s="105" t="s">
        <v>195</v>
      </c>
      <c r="D16" s="106"/>
      <c r="E16" s="99">
        <f>IFERROR((E14+E15),"")</f>
        <v>0</v>
      </c>
      <c r="F16" s="99">
        <f t="shared" ref="F16:P16" si="0">IFERROR(F14+F15,"")</f>
        <v>0</v>
      </c>
      <c r="G16" s="99">
        <f t="shared" ref="G16" si="1">IFERROR(G14+G15,"")</f>
        <v>0</v>
      </c>
      <c r="H16" s="99">
        <f t="shared" ref="H16" si="2">IFERROR(H14+H15,"")</f>
        <v>0</v>
      </c>
      <c r="I16" s="99">
        <f t="shared" si="0"/>
        <v>0</v>
      </c>
      <c r="J16" s="99">
        <f t="shared" si="0"/>
        <v>0</v>
      </c>
      <c r="K16" s="99">
        <f t="shared" si="0"/>
        <v>3</v>
      </c>
      <c r="L16" s="99">
        <f t="shared" si="0"/>
        <v>1</v>
      </c>
      <c r="M16" s="99">
        <f t="shared" si="0"/>
        <v>0</v>
      </c>
      <c r="N16" s="99">
        <f t="shared" si="0"/>
        <v>1</v>
      </c>
      <c r="O16" s="99">
        <f t="shared" si="0"/>
        <v>2</v>
      </c>
      <c r="P16" s="99">
        <f t="shared" si="0"/>
        <v>2</v>
      </c>
    </row>
    <row r="17" spans="2:16" x14ac:dyDescent="0.25">
      <c r="B17" s="196" t="s">
        <v>124</v>
      </c>
      <c r="C17" s="196"/>
      <c r="D17" s="196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2:16" x14ac:dyDescent="0.25">
      <c r="B18" s="196" t="s">
        <v>130</v>
      </c>
      <c r="C18" s="196"/>
      <c r="D18" s="196"/>
      <c r="E18" s="28" t="str">
        <f>IFERROR((E14+E15)/E16,"")</f>
        <v/>
      </c>
      <c r="F18" s="28" t="str">
        <f t="shared" ref="F18:P18" si="3">IFERROR((F14+F15)/F16,"")</f>
        <v/>
      </c>
      <c r="G18" s="28" t="str">
        <f t="shared" si="3"/>
        <v/>
      </c>
      <c r="H18" s="28" t="str">
        <f t="shared" si="3"/>
        <v/>
      </c>
      <c r="I18" s="28" t="str">
        <f t="shared" si="3"/>
        <v/>
      </c>
      <c r="J18" s="28" t="str">
        <f t="shared" si="3"/>
        <v/>
      </c>
      <c r="K18" s="28">
        <f t="shared" si="3"/>
        <v>1</v>
      </c>
      <c r="L18" s="28">
        <f t="shared" si="3"/>
        <v>1</v>
      </c>
      <c r="M18" s="28" t="str">
        <f t="shared" si="3"/>
        <v/>
      </c>
      <c r="N18" s="28">
        <f t="shared" si="3"/>
        <v>1</v>
      </c>
      <c r="O18" s="28">
        <f t="shared" si="3"/>
        <v>1</v>
      </c>
      <c r="P18" s="28">
        <f t="shared" si="3"/>
        <v>1</v>
      </c>
    </row>
    <row r="19" spans="2:16" s="60" customFormat="1" x14ac:dyDescent="0.25"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</row>
    <row r="20" spans="2:16" s="60" customFormat="1" x14ac:dyDescent="0.25">
      <c r="B20" s="159" t="s">
        <v>89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1"/>
    </row>
    <row r="21" spans="2:16" x14ac:dyDescent="0.25">
      <c r="B21" s="150" t="s">
        <v>142</v>
      </c>
      <c r="C21" s="151"/>
      <c r="D21" s="151"/>
      <c r="E21" s="151"/>
      <c r="F21" s="151"/>
      <c r="G21" s="152"/>
      <c r="H21" s="156" t="s">
        <v>129</v>
      </c>
      <c r="I21" s="156"/>
      <c r="J21" s="156"/>
      <c r="K21" s="156"/>
      <c r="L21" s="157" t="s">
        <v>90</v>
      </c>
      <c r="M21" s="157"/>
      <c r="N21" s="157"/>
      <c r="O21" s="157"/>
      <c r="P21" s="157"/>
    </row>
    <row r="22" spans="2:16" ht="24" customHeight="1" x14ac:dyDescent="0.25">
      <c r="B22" s="153"/>
      <c r="C22" s="154"/>
      <c r="D22" s="154"/>
      <c r="E22" s="154"/>
      <c r="F22" s="154"/>
      <c r="G22" s="155"/>
      <c r="H22" s="86" t="s">
        <v>93</v>
      </c>
      <c r="I22" s="86" t="s">
        <v>114</v>
      </c>
      <c r="J22" s="86" t="s">
        <v>95</v>
      </c>
      <c r="K22" s="86" t="s">
        <v>96</v>
      </c>
      <c r="L22" s="87" t="s">
        <v>91</v>
      </c>
      <c r="M22" s="158" t="s">
        <v>92</v>
      </c>
      <c r="N22" s="158"/>
      <c r="O22" s="158"/>
      <c r="P22" s="158"/>
    </row>
    <row r="23" spans="2:16" ht="20.100000000000001" customHeight="1" x14ac:dyDescent="0.25">
      <c r="B23" s="141" t="s">
        <v>128</v>
      </c>
      <c r="C23" s="142"/>
      <c r="D23" s="142"/>
      <c r="E23" s="142"/>
      <c r="F23" s="142"/>
      <c r="G23" s="143"/>
      <c r="H23" s="26" t="str">
        <f>IFERROR(AVERAGE(E18:G18),"")</f>
        <v/>
      </c>
      <c r="I23" s="26" t="str">
        <f>IFERROR(AVERAGE(H18:J18),"")</f>
        <v/>
      </c>
      <c r="J23" s="26">
        <f>IFERROR(AVERAGE(K18:M18),"")</f>
        <v>1</v>
      </c>
      <c r="K23" s="26">
        <f>IFERROR(AVERAGE(N18:P18),"")</f>
        <v>1</v>
      </c>
      <c r="L23" s="88"/>
      <c r="M23" s="137"/>
      <c r="N23" s="137"/>
      <c r="O23" s="137"/>
      <c r="P23" s="137"/>
    </row>
    <row r="24" spans="2:16" ht="20.100000000000001" customHeight="1" x14ac:dyDescent="0.25">
      <c r="B24" s="144" t="s">
        <v>125</v>
      </c>
      <c r="C24" s="145"/>
      <c r="D24" s="145"/>
      <c r="E24" s="145"/>
      <c r="F24" s="145"/>
      <c r="G24" s="146"/>
      <c r="H24" s="138">
        <f>IFERROR((AVERAGE(H23:K23)/('1. Hoja de Vida'!C15)),"")</f>
        <v>1</v>
      </c>
      <c r="I24" s="139"/>
      <c r="J24" s="139"/>
      <c r="K24" s="140"/>
      <c r="L24" s="88"/>
      <c r="M24" s="137"/>
      <c r="N24" s="137"/>
      <c r="O24" s="137"/>
      <c r="P24" s="137"/>
    </row>
    <row r="25" spans="2:16" ht="9.9499999999999993" customHeight="1" x14ac:dyDescent="0.25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2:16" x14ac:dyDescent="0.25">
      <c r="B26" s="134" t="s">
        <v>138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</row>
    <row r="27" spans="2:16" x14ac:dyDescent="0.25">
      <c r="B27" s="68" t="s">
        <v>145</v>
      </c>
      <c r="C27" s="14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2:16" x14ac:dyDescent="0.25">
      <c r="B28" s="69" t="s">
        <v>146</v>
      </c>
      <c r="C28" s="147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9"/>
    </row>
    <row r="29" spans="2:16" x14ac:dyDescent="0.25">
      <c r="B29" s="70" t="s">
        <v>147</v>
      </c>
      <c r="C29" s="147" t="s">
        <v>201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9"/>
    </row>
    <row r="30" spans="2:16" x14ac:dyDescent="0.25">
      <c r="B30" s="71" t="s">
        <v>148</v>
      </c>
      <c r="C30" s="147" t="s">
        <v>202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9"/>
    </row>
    <row r="31" spans="2:16" s="60" customFormat="1" x14ac:dyDescent="0.25"/>
    <row r="32" spans="2:16" s="60" customFormat="1" x14ac:dyDescent="0.25">
      <c r="B32" s="133" t="s">
        <v>137</v>
      </c>
      <c r="C32" s="133"/>
      <c r="D32" s="72"/>
    </row>
    <row r="33" spans="2:4" s="60" customFormat="1" ht="33.950000000000003" customHeight="1" x14ac:dyDescent="0.25">
      <c r="B33" s="73" t="s">
        <v>135</v>
      </c>
      <c r="C33" s="74" t="s">
        <v>136</v>
      </c>
      <c r="D33" s="75"/>
    </row>
    <row r="34" spans="2:4" s="60" customFormat="1" x14ac:dyDescent="0.25">
      <c r="B34" s="76" t="s">
        <v>134</v>
      </c>
      <c r="C34" s="77" t="s">
        <v>123</v>
      </c>
      <c r="D34" s="78"/>
    </row>
    <row r="35" spans="2:4" s="60" customFormat="1" ht="14.1" customHeight="1" x14ac:dyDescent="0.25">
      <c r="B35" s="79" t="s">
        <v>131</v>
      </c>
      <c r="C35" s="80" t="s">
        <v>139</v>
      </c>
      <c r="D35" s="81"/>
    </row>
    <row r="36" spans="2:4" s="60" customFormat="1" ht="18" customHeight="1" x14ac:dyDescent="0.25">
      <c r="B36" s="82" t="s">
        <v>132</v>
      </c>
      <c r="C36" s="80" t="s">
        <v>140</v>
      </c>
      <c r="D36" s="81"/>
    </row>
    <row r="37" spans="2:4" s="60" customFormat="1" ht="15.95" customHeight="1" x14ac:dyDescent="0.25">
      <c r="B37" s="83" t="s">
        <v>133</v>
      </c>
      <c r="C37" s="84" t="s">
        <v>141</v>
      </c>
      <c r="D37" s="85"/>
    </row>
    <row r="38" spans="2:4" s="60" customFormat="1" x14ac:dyDescent="0.25"/>
    <row r="39" spans="2:4" s="60" customFormat="1" x14ac:dyDescent="0.25"/>
    <row r="40" spans="2:4" s="60" customFormat="1" x14ac:dyDescent="0.25"/>
    <row r="41" spans="2:4" s="60" customFormat="1" x14ac:dyDescent="0.25"/>
    <row r="42" spans="2:4" s="60" customFormat="1" x14ac:dyDescent="0.25"/>
    <row r="43" spans="2:4" s="60" customFormat="1" x14ac:dyDescent="0.25"/>
    <row r="44" spans="2:4" s="60" customFormat="1" x14ac:dyDescent="0.25"/>
    <row r="45" spans="2:4" s="60" customFormat="1" x14ac:dyDescent="0.25"/>
    <row r="46" spans="2:4" s="60" customFormat="1" x14ac:dyDescent="0.25"/>
    <row r="47" spans="2:4" s="60" customFormat="1" x14ac:dyDescent="0.25"/>
    <row r="48" spans="2:4" s="60" customFormat="1" x14ac:dyDescent="0.25"/>
    <row r="49" s="60" customFormat="1" x14ac:dyDescent="0.25"/>
    <row r="50" s="60" customFormat="1" x14ac:dyDescent="0.25"/>
    <row r="51" s="60" customFormat="1" x14ac:dyDescent="0.25"/>
    <row r="52" s="60" customFormat="1" x14ac:dyDescent="0.25"/>
    <row r="53" s="60" customFormat="1" x14ac:dyDescent="0.25"/>
    <row r="54" s="60" customFormat="1" x14ac:dyDescent="0.25"/>
    <row r="55" s="60" customFormat="1" x14ac:dyDescent="0.25"/>
    <row r="56" s="60" customFormat="1" x14ac:dyDescent="0.25"/>
    <row r="57" s="60" customFormat="1" x14ac:dyDescent="0.25"/>
    <row r="58" s="60" customFormat="1" x14ac:dyDescent="0.25"/>
    <row r="59" s="60" customFormat="1" x14ac:dyDescent="0.25"/>
    <row r="60" s="60" customFormat="1" x14ac:dyDescent="0.25"/>
    <row r="61" s="60" customFormat="1" x14ac:dyDescent="0.25"/>
    <row r="62" s="60" customFormat="1" x14ac:dyDescent="0.25"/>
    <row r="63" s="60" customFormat="1" x14ac:dyDescent="0.25"/>
    <row r="64" s="60" customFormat="1" x14ac:dyDescent="0.25"/>
    <row r="65" s="60" customFormat="1" x14ac:dyDescent="0.25"/>
    <row r="66" s="60" customFormat="1" x14ac:dyDescent="0.25"/>
    <row r="67" s="60" customFormat="1" x14ac:dyDescent="0.25"/>
    <row r="68" s="60" customFormat="1" x14ac:dyDescent="0.25"/>
    <row r="69" s="60" customFormat="1" x14ac:dyDescent="0.25"/>
    <row r="70" s="60" customFormat="1" x14ac:dyDescent="0.25"/>
    <row r="71" s="60" customFormat="1" x14ac:dyDescent="0.25"/>
    <row r="72" s="60" customFormat="1" x14ac:dyDescent="0.25"/>
    <row r="73" s="60" customFormat="1" x14ac:dyDescent="0.25"/>
    <row r="74" s="60" customFormat="1" x14ac:dyDescent="0.25"/>
    <row r="75" s="60" customFormat="1" x14ac:dyDescent="0.25"/>
    <row r="76" s="60" customFormat="1" x14ac:dyDescent="0.25"/>
    <row r="77" s="60" customFormat="1" x14ac:dyDescent="0.25"/>
    <row r="78" s="60" customFormat="1" x14ac:dyDescent="0.25"/>
    <row r="79" s="60" customFormat="1" x14ac:dyDescent="0.25"/>
    <row r="80" s="60" customFormat="1" x14ac:dyDescent="0.25"/>
    <row r="81" s="60" customFormat="1" x14ac:dyDescent="0.25"/>
    <row r="82" s="60" customFormat="1" x14ac:dyDescent="0.25"/>
    <row r="83" s="60" customFormat="1" x14ac:dyDescent="0.25"/>
    <row r="84" s="60" customFormat="1" x14ac:dyDescent="0.25"/>
    <row r="85" s="60" customFormat="1" x14ac:dyDescent="0.25"/>
    <row r="86" s="60" customFormat="1" x14ac:dyDescent="0.25"/>
    <row r="87" s="60" customFormat="1" x14ac:dyDescent="0.25"/>
    <row r="88" s="60" customFormat="1" x14ac:dyDescent="0.25"/>
    <row r="89" s="60" customFormat="1" x14ac:dyDescent="0.25"/>
    <row r="90" s="60" customFormat="1" x14ac:dyDescent="0.25"/>
    <row r="91" s="60" customFormat="1" x14ac:dyDescent="0.25"/>
    <row r="92" s="60" customFormat="1" x14ac:dyDescent="0.25"/>
    <row r="93" s="60" customFormat="1" x14ac:dyDescent="0.25"/>
    <row r="94" s="60" customFormat="1" x14ac:dyDescent="0.25"/>
    <row r="95" s="60" customFormat="1" x14ac:dyDescent="0.25"/>
    <row r="96" s="60" customFormat="1" x14ac:dyDescent="0.25"/>
    <row r="97" s="60" customFormat="1" x14ac:dyDescent="0.25"/>
    <row r="98" s="60" customFormat="1" x14ac:dyDescent="0.25"/>
    <row r="99" s="60" customFormat="1" x14ac:dyDescent="0.25"/>
    <row r="100" s="60" customFormat="1" x14ac:dyDescent="0.25"/>
    <row r="101" s="60" customFormat="1" x14ac:dyDescent="0.25"/>
    <row r="102" s="60" customFormat="1" x14ac:dyDescent="0.25"/>
    <row r="103" s="60" customFormat="1" x14ac:dyDescent="0.25"/>
    <row r="104" s="60" customFormat="1" x14ac:dyDescent="0.25"/>
    <row r="105" s="60" customFormat="1" x14ac:dyDescent="0.25"/>
    <row r="106" s="60" customFormat="1" x14ac:dyDescent="0.25"/>
    <row r="107" s="60" customFormat="1" x14ac:dyDescent="0.25"/>
    <row r="108" s="60" customFormat="1" x14ac:dyDescent="0.25"/>
    <row r="109" s="60" customFormat="1" x14ac:dyDescent="0.25"/>
    <row r="110" s="60" customFormat="1" x14ac:dyDescent="0.25"/>
    <row r="111" s="60" customFormat="1" x14ac:dyDescent="0.25"/>
    <row r="112" s="60" customFormat="1" x14ac:dyDescent="0.25"/>
    <row r="113" s="60" customFormat="1" x14ac:dyDescent="0.25"/>
    <row r="114" s="60" customFormat="1" x14ac:dyDescent="0.25"/>
    <row r="115" s="60" customFormat="1" x14ac:dyDescent="0.25"/>
    <row r="116" s="60" customFormat="1" x14ac:dyDescent="0.25"/>
    <row r="117" s="60" customFormat="1" x14ac:dyDescent="0.25"/>
    <row r="118" s="60" customFormat="1" x14ac:dyDescent="0.25"/>
    <row r="119" s="60" customFormat="1" x14ac:dyDescent="0.25"/>
    <row r="120" s="60" customFormat="1" x14ac:dyDescent="0.25"/>
    <row r="121" s="60" customFormat="1" x14ac:dyDescent="0.25"/>
    <row r="122" s="60" customFormat="1" x14ac:dyDescent="0.25"/>
    <row r="123" s="60" customFormat="1" x14ac:dyDescent="0.25"/>
    <row r="124" s="60" customFormat="1" x14ac:dyDescent="0.25"/>
    <row r="125" s="60" customFormat="1" x14ac:dyDescent="0.25"/>
    <row r="126" s="60" customFormat="1" x14ac:dyDescent="0.25"/>
    <row r="127" s="60" customFormat="1" x14ac:dyDescent="0.25"/>
    <row r="128" s="60" customFormat="1" x14ac:dyDescent="0.25"/>
    <row r="129" s="60" customFormat="1" x14ac:dyDescent="0.25"/>
    <row r="130" s="60" customFormat="1" x14ac:dyDescent="0.25"/>
    <row r="131" s="60" customFormat="1" x14ac:dyDescent="0.25"/>
    <row r="132" s="60" customFormat="1" x14ac:dyDescent="0.25"/>
    <row r="133" s="60" customFormat="1" x14ac:dyDescent="0.25"/>
    <row r="134" s="60" customFormat="1" x14ac:dyDescent="0.25"/>
    <row r="135" s="60" customFormat="1" x14ac:dyDescent="0.25"/>
    <row r="136" s="60" customFormat="1" x14ac:dyDescent="0.25"/>
    <row r="137" s="60" customFormat="1" x14ac:dyDescent="0.25"/>
    <row r="138" s="60" customFormat="1" x14ac:dyDescent="0.25"/>
    <row r="139" s="60" customFormat="1" x14ac:dyDescent="0.25"/>
    <row r="140" s="60" customFormat="1" x14ac:dyDescent="0.25"/>
    <row r="141" s="60" customFormat="1" x14ac:dyDescent="0.25"/>
    <row r="142" s="60" customFormat="1" x14ac:dyDescent="0.25"/>
    <row r="143" s="60" customFormat="1" x14ac:dyDescent="0.25"/>
    <row r="144" s="60" customFormat="1" x14ac:dyDescent="0.25"/>
    <row r="145" s="60" customFormat="1" x14ac:dyDescent="0.25"/>
    <row r="146" s="60" customFormat="1" x14ac:dyDescent="0.25"/>
    <row r="147" s="60" customFormat="1" x14ac:dyDescent="0.25"/>
    <row r="148" s="60" customFormat="1" x14ac:dyDescent="0.25"/>
    <row r="149" s="60" customFormat="1" x14ac:dyDescent="0.25"/>
    <row r="150" s="60" customFormat="1" x14ac:dyDescent="0.25"/>
    <row r="151" s="60" customFormat="1" x14ac:dyDescent="0.25"/>
    <row r="152" s="60" customFormat="1" x14ac:dyDescent="0.25"/>
    <row r="153" s="60" customFormat="1" x14ac:dyDescent="0.25"/>
    <row r="154" s="60" customFormat="1" x14ac:dyDescent="0.25"/>
    <row r="155" s="60" customFormat="1" x14ac:dyDescent="0.25"/>
    <row r="156" s="60" customFormat="1" x14ac:dyDescent="0.25"/>
    <row r="157" s="60" customFormat="1" x14ac:dyDescent="0.25"/>
    <row r="158" s="60" customFormat="1" x14ac:dyDescent="0.25"/>
    <row r="159" s="60" customFormat="1" x14ac:dyDescent="0.25"/>
    <row r="160" s="60" customFormat="1" x14ac:dyDescent="0.25"/>
    <row r="161" s="60" customFormat="1" x14ac:dyDescent="0.25"/>
    <row r="162" s="60" customFormat="1" x14ac:dyDescent="0.25"/>
    <row r="163" s="60" customFormat="1" x14ac:dyDescent="0.25"/>
    <row r="164" s="60" customFormat="1" x14ac:dyDescent="0.25"/>
    <row r="165" s="60" customFormat="1" x14ac:dyDescent="0.25"/>
    <row r="166" s="60" customFormat="1" x14ac:dyDescent="0.25"/>
    <row r="167" s="60" customFormat="1" x14ac:dyDescent="0.25"/>
    <row r="168" s="60" customFormat="1" x14ac:dyDescent="0.25"/>
    <row r="169" s="60" customFormat="1" x14ac:dyDescent="0.25"/>
    <row r="170" s="60" customFormat="1" x14ac:dyDescent="0.25"/>
    <row r="171" s="60" customFormat="1" x14ac:dyDescent="0.25"/>
    <row r="172" s="60" customFormat="1" x14ac:dyDescent="0.25"/>
    <row r="173" s="60" customFormat="1" x14ac:dyDescent="0.25"/>
    <row r="174" s="60" customFormat="1" x14ac:dyDescent="0.25"/>
    <row r="175" s="60" customFormat="1" x14ac:dyDescent="0.25"/>
    <row r="176" s="60" customFormat="1" x14ac:dyDescent="0.25"/>
    <row r="177" s="60" customFormat="1" x14ac:dyDescent="0.25"/>
    <row r="178" s="60" customFormat="1" x14ac:dyDescent="0.25"/>
    <row r="179" s="60" customFormat="1" x14ac:dyDescent="0.25"/>
    <row r="180" s="60" customFormat="1" x14ac:dyDescent="0.25"/>
    <row r="181" s="60" customFormat="1" x14ac:dyDescent="0.25"/>
    <row r="182" s="60" customFormat="1" x14ac:dyDescent="0.25"/>
    <row r="183" s="60" customFormat="1" x14ac:dyDescent="0.25"/>
    <row r="184" s="60" customFormat="1" x14ac:dyDescent="0.25"/>
    <row r="185" s="60" customFormat="1" x14ac:dyDescent="0.25"/>
    <row r="186" s="60" customFormat="1" x14ac:dyDescent="0.25"/>
    <row r="187" s="60" customFormat="1" x14ac:dyDescent="0.25"/>
    <row r="188" s="60" customFormat="1" x14ac:dyDescent="0.25"/>
    <row r="189" s="60" customFormat="1" x14ac:dyDescent="0.25"/>
    <row r="190" s="60" customFormat="1" x14ac:dyDescent="0.25"/>
    <row r="191" s="60" customFormat="1" x14ac:dyDescent="0.25"/>
    <row r="192" s="60" customFormat="1" x14ac:dyDescent="0.25"/>
    <row r="193" s="60" customFormat="1" x14ac:dyDescent="0.25"/>
    <row r="194" s="60" customFormat="1" x14ac:dyDescent="0.25"/>
    <row r="195" s="60" customFormat="1" x14ac:dyDescent="0.25"/>
    <row r="196" s="60" customFormat="1" x14ac:dyDescent="0.25"/>
    <row r="197" s="60" customFormat="1" x14ac:dyDescent="0.25"/>
    <row r="198" s="60" customFormat="1" x14ac:dyDescent="0.25"/>
    <row r="199" s="60" customFormat="1" x14ac:dyDescent="0.25"/>
    <row r="200" s="60" customFormat="1" x14ac:dyDescent="0.25"/>
  </sheetData>
  <sheetProtection password="F2DE" sheet="1" objects="1" scenarios="1"/>
  <mergeCells count="35">
    <mergeCell ref="B2:B4"/>
    <mergeCell ref="C2:P4"/>
    <mergeCell ref="B5:P5"/>
    <mergeCell ref="C27:P27"/>
    <mergeCell ref="C28:P28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7:D17"/>
    <mergeCell ref="B18:D18"/>
    <mergeCell ref="B20:P20"/>
    <mergeCell ref="K8:L8"/>
    <mergeCell ref="C8:J8"/>
    <mergeCell ref="C14:D14"/>
    <mergeCell ref="C15:D15"/>
    <mergeCell ref="C16:D16"/>
    <mergeCell ref="B21:G22"/>
    <mergeCell ref="H21:K21"/>
    <mergeCell ref="L21:P21"/>
    <mergeCell ref="M22:P22"/>
    <mergeCell ref="M23:P23"/>
    <mergeCell ref="B32:C32"/>
    <mergeCell ref="B26:P26"/>
    <mergeCell ref="M24:P24"/>
    <mergeCell ref="H24:K24"/>
    <mergeCell ref="B23:G23"/>
    <mergeCell ref="B24:G24"/>
    <mergeCell ref="C29:P29"/>
    <mergeCell ref="C30:P30"/>
  </mergeCells>
  <conditionalFormatting sqref="H23:K24">
    <cfRule type="containsBlanks" dxfId="3" priority="1" stopIfTrue="1">
      <formula>LEN(TRIM(H23))=0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horizontalDpi="0" verticalDpi="0"/>
  <ignoredErrors>
    <ignoredError sqref="B15 F16:P16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L23:L24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zoomScaleNormal="165" workbookViewId="0">
      <selection activeCell="C11" sqref="C11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197" t="s">
        <v>44</v>
      </c>
      <c r="C2" s="197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198" t="s">
        <v>115</v>
      </c>
      <c r="C5" s="199"/>
    </row>
    <row r="6" spans="2:8" x14ac:dyDescent="0.25">
      <c r="B6" s="10" t="s">
        <v>149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160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0" t="s">
        <v>161</v>
      </c>
      <c r="C19" s="201"/>
    </row>
    <row r="20" spans="2:3" ht="24.95" customHeight="1" x14ac:dyDescent="0.25">
      <c r="B20" s="10" t="s">
        <v>164</v>
      </c>
      <c r="C20" s="31" t="s">
        <v>167</v>
      </c>
    </row>
    <row r="21" spans="2:3" ht="24.95" customHeight="1" x14ac:dyDescent="0.25">
      <c r="B21" s="29" t="s">
        <v>98</v>
      </c>
      <c r="C21" s="32" t="s">
        <v>171</v>
      </c>
    </row>
    <row r="22" spans="2:3" ht="48.95" customHeight="1" x14ac:dyDescent="0.25">
      <c r="B22" s="29" t="s">
        <v>162</v>
      </c>
      <c r="C22" s="30" t="s">
        <v>116</v>
      </c>
    </row>
    <row r="23" spans="2:3" ht="24.95" customHeight="1" x14ac:dyDescent="0.25">
      <c r="B23" s="29" t="s">
        <v>163</v>
      </c>
      <c r="C23" s="32" t="s">
        <v>168</v>
      </c>
    </row>
    <row r="24" spans="2:3" ht="66.95" customHeight="1" x14ac:dyDescent="0.25">
      <c r="B24" s="29" t="s">
        <v>124</v>
      </c>
      <c r="C24" s="30" t="s">
        <v>173</v>
      </c>
    </row>
    <row r="25" spans="2:3" ht="24.95" customHeight="1" x14ac:dyDescent="0.25">
      <c r="B25" s="10" t="s">
        <v>159</v>
      </c>
      <c r="C25" s="32" t="s">
        <v>169</v>
      </c>
    </row>
    <row r="26" spans="2:3" ht="24.95" customHeight="1" x14ac:dyDescent="0.25">
      <c r="B26" s="29" t="s">
        <v>142</v>
      </c>
      <c r="C26" s="32" t="s">
        <v>170</v>
      </c>
    </row>
    <row r="27" spans="2:3" x14ac:dyDescent="0.25">
      <c r="B27" s="198" t="s">
        <v>143</v>
      </c>
      <c r="C27" s="199"/>
    </row>
    <row r="28" spans="2:3" ht="48" customHeight="1" x14ac:dyDescent="0.25">
      <c r="B28" s="10" t="s">
        <v>117</v>
      </c>
      <c r="C28" s="12" t="s">
        <v>172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2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144</v>
      </c>
    </row>
    <row r="19" spans="1:7" x14ac:dyDescent="0.25">
      <c r="A19" s="7" t="s">
        <v>33</v>
      </c>
      <c r="B19" s="7" t="s">
        <v>76</v>
      </c>
      <c r="D19" s="7" t="s">
        <v>150</v>
      </c>
      <c r="G19" s="27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151</v>
      </c>
      <c r="G21" t="s">
        <v>157</v>
      </c>
    </row>
    <row r="22" spans="1:7" x14ac:dyDescent="0.25">
      <c r="A22" t="s">
        <v>35</v>
      </c>
      <c r="B22" t="s">
        <v>82</v>
      </c>
      <c r="D22" t="s">
        <v>152</v>
      </c>
      <c r="G22" t="s">
        <v>158</v>
      </c>
    </row>
    <row r="23" spans="1:7" x14ac:dyDescent="0.25">
      <c r="A23" t="s">
        <v>36</v>
      </c>
      <c r="B23" t="s">
        <v>78</v>
      </c>
      <c r="D23" t="s">
        <v>153</v>
      </c>
    </row>
    <row r="24" spans="1:7" x14ac:dyDescent="0.25">
      <c r="A24" t="s">
        <v>37</v>
      </c>
      <c r="B24" t="s">
        <v>79</v>
      </c>
      <c r="D24" t="s">
        <v>154</v>
      </c>
    </row>
    <row r="25" spans="1:7" x14ac:dyDescent="0.25">
      <c r="A25" t="s">
        <v>38</v>
      </c>
      <c r="B25" t="s">
        <v>80</v>
      </c>
      <c r="D25" t="s">
        <v>155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7" t="s">
        <v>156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89" t="s">
        <v>174</v>
      </c>
    </row>
    <row r="31" spans="1:7" x14ac:dyDescent="0.25">
      <c r="B31" t="s">
        <v>84</v>
      </c>
      <c r="D31" s="90" t="s">
        <v>175</v>
      </c>
    </row>
    <row r="32" spans="1:7" x14ac:dyDescent="0.25">
      <c r="B32" t="s">
        <v>123</v>
      </c>
      <c r="D32" s="90" t="s">
        <v>176</v>
      </c>
    </row>
    <row r="33" spans="1:4" x14ac:dyDescent="0.25">
      <c r="A33" s="7" t="s">
        <v>97</v>
      </c>
      <c r="B33" s="7" t="s">
        <v>121</v>
      </c>
      <c r="D33" s="91" t="s">
        <v>177</v>
      </c>
    </row>
    <row r="34" spans="1:4" x14ac:dyDescent="0.25">
      <c r="A34" s="4" t="s">
        <v>18</v>
      </c>
      <c r="B34" s="4" t="s">
        <v>18</v>
      </c>
      <c r="D34" s="90" t="s">
        <v>178</v>
      </c>
    </row>
    <row r="35" spans="1:4" x14ac:dyDescent="0.25">
      <c r="A35" t="s">
        <v>93</v>
      </c>
      <c r="B35" t="s">
        <v>122</v>
      </c>
      <c r="D35" s="90" t="s">
        <v>179</v>
      </c>
    </row>
    <row r="36" spans="1:4" x14ac:dyDescent="0.25">
      <c r="A36" t="s">
        <v>94</v>
      </c>
      <c r="B36" t="s">
        <v>120</v>
      </c>
      <c r="D36" s="90" t="s">
        <v>180</v>
      </c>
    </row>
    <row r="37" spans="1:4" x14ac:dyDescent="0.25">
      <c r="A37" t="s">
        <v>95</v>
      </c>
      <c r="D37" s="90" t="s">
        <v>181</v>
      </c>
    </row>
    <row r="38" spans="1:4" x14ac:dyDescent="0.25">
      <c r="A38" t="s">
        <v>96</v>
      </c>
      <c r="D38" s="91" t="s">
        <v>182</v>
      </c>
    </row>
    <row r="39" spans="1:4" x14ac:dyDescent="0.25">
      <c r="D39" s="90" t="s">
        <v>183</v>
      </c>
    </row>
    <row r="40" spans="1:4" x14ac:dyDescent="0.25">
      <c r="D40" s="90" t="s">
        <v>184</v>
      </c>
    </row>
    <row r="41" spans="1:4" x14ac:dyDescent="0.25">
      <c r="D41" s="91" t="s">
        <v>185</v>
      </c>
    </row>
    <row r="42" spans="1:4" x14ac:dyDescent="0.25">
      <c r="D42" s="90" t="s">
        <v>186</v>
      </c>
    </row>
    <row r="43" spans="1:4" x14ac:dyDescent="0.25">
      <c r="D43" s="90" t="s">
        <v>187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Admin</cp:lastModifiedBy>
  <dcterms:created xsi:type="dcterms:W3CDTF">2020-07-13T16:49:57Z</dcterms:created>
  <dcterms:modified xsi:type="dcterms:W3CDTF">2021-01-20T22:53:39Z</dcterms:modified>
</cp:coreProperties>
</file>