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JUDITH\INIDCADORES IV\DIRECCIONAMIENTO ESTRATEGICO\"/>
    </mc:Choice>
  </mc:AlternateContent>
  <xr:revisionPtr revIDLastSave="0" documentId="8_{0B94C5AF-B720-4998-82B7-62C43C7EA8C5}" xr6:coauthVersionLast="45" xr6:coauthVersionMax="45" xr10:uidLastSave="{00000000-0000-0000-0000-000000000000}"/>
  <bookViews>
    <workbookView xWindow="-120" yWindow="-120" windowWidth="29040" windowHeight="15840"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17" i="7" l="1"/>
  <c r="L17" i="7"/>
  <c r="M17" i="7"/>
  <c r="J22" i="7" s="1"/>
  <c r="I17" i="7"/>
  <c r="H17" i="7"/>
  <c r="G17" i="7"/>
  <c r="F17" i="7"/>
  <c r="H22" i="7" s="1"/>
  <c r="E17" i="7"/>
  <c r="J17" i="7"/>
  <c r="I22" i="7" s="1"/>
  <c r="B15" i="7"/>
  <c r="B14" i="7"/>
  <c r="N17" i="7"/>
  <c r="O17" i="7"/>
  <c r="P17" i="7"/>
  <c r="C6" i="7"/>
  <c r="K22" i="7" l="1"/>
  <c r="H23" i="7" s="1"/>
</calcChain>
</file>

<file path=xl/sharedStrings.xml><?xml version="1.0" encoding="utf-8"?>
<sst xmlns="http://schemas.openxmlformats.org/spreadsheetml/2006/main" count="239" uniqueCount="203">
  <si>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</si>
  <si>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</si>
  <si>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</si>
  <si>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</si>
  <si>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</si>
  <si>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</si>
  <si>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</si>
  <si>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</si>
  <si>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</si>
  <si>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</si>
  <si>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</si>
  <si>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</si>
  <si>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</si>
  <si>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</si>
  <si>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</si>
  <si>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</si>
  <si>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</si>
  <si>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</si>
  <si>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</si>
  <si>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</si>
  <si>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</si>
  <si>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</si>
  <si>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</si>
  <si>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</si>
  <si>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</si>
  <si>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</si>
  <si>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</si>
  <si>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</si>
  <si>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</si>
  <si>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</si>
  <si>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</si>
  <si>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</si>
  <si>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</si>
  <si>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</si>
  <si>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</si>
  <si>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</si>
  <si>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</si>
  <si>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</si>
  <si>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</si>
  <si>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</si>
  <si>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</si>
  <si>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</si>
  <si>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</si>
  <si>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</si>
  <si>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</si>
  <si>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</si>
  <si>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</si>
  <si>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</si>
  <si>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</si>
  <si>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</si>
  <si>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</si>
  <si>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</si>
  <si>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</si>
  <si>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</si>
  <si>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</si>
  <si>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</si>
  <si>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</si>
  <si>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</si>
  <si>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</si>
  <si>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</si>
  <si>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</si>
  <si>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</si>
  <si>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</si>
  <si>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</si>
  <si>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</si>
  <si>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</si>
  <si>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</si>
  <si>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</si>
  <si>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</si>
  <si>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</si>
  <si>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</si>
  <si>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</si>
  <si>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</si>
  <si>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</si>
  <si>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</si>
  <si>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</si>
  <si>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</si>
  <si>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</si>
  <si>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</si>
  <si>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</si>
  <si>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</si>
  <si>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</si>
  <si>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</si>
  <si>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</si>
  <si>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</si>
  <si>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</si>
  <si>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</si>
  <si>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</si>
  <si>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</si>
  <si>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</si>
  <si>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</si>
  <si>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</si>
  <si>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</si>
  <si>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</si>
  <si>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</si>
  <si>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</si>
  <si>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</si>
  <si>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</si>
  <si>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</si>
  <si>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</si>
  <si>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</si>
  <si>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</si>
  <si>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</si>
  <si>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</si>
  <si>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</si>
  <si>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</si>
  <si>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</si>
  <si>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</si>
  <si>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</si>
  <si>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</si>
  <si>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</si>
  <si>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</si>
  <si>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</si>
  <si>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</si>
  <si>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</si>
  <si>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</si>
  <si>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</si>
  <si>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</si>
  <si>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</si>
  <si>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</si>
  <si>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</si>
  <si>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</si>
  <si>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</si>
  <si>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</si>
  <si>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</si>
  <si>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</si>
  <si>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</si>
  <si>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</si>
  <si>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</si>
  <si>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</si>
  <si>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</si>
  <si>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</si>
  <si>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</si>
  <si>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</si>
  <si>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</si>
  <si>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</si>
  <si>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</si>
  <si>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</si>
  <si>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</si>
  <si>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</si>
  <si>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</si>
  <si>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</si>
  <si>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</si>
  <si>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</si>
  <si>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</si>
  <si>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</si>
  <si>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</si>
  <si>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</si>
  <si>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</si>
  <si>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</si>
  <si>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</si>
  <si>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</si>
  <si>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</si>
  <si>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</si>
  <si>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</si>
  <si>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</si>
  <si>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</si>
  <si>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</si>
  <si>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</si>
  <si>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</si>
  <si>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</si>
  <si>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</si>
  <si>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</si>
  <si>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</si>
  <si>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</si>
  <si>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</si>
  <si>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</si>
  <si>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</si>
  <si>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</si>
  <si>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</si>
  <si>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</si>
  <si>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</si>
  <si>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</si>
  <si>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</si>
  <si>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</si>
  <si>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</si>
  <si>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</si>
  <si>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</si>
  <si>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</si>
  <si>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</si>
  <si>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</si>
  <si>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</si>
  <si>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</si>
  <si>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</si>
  <si>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</si>
  <si>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</si>
  <si>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</si>
  <si>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</si>
  <si>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</si>
  <si>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m3/persona*mes)</t>
  </si>
  <si>
    <t>(KW/persona*mes)</t>
  </si>
  <si>
    <t>Asociación de Recicladores Puerta de Oro - IDT</t>
  </si>
  <si>
    <t>Ana Karina Montes, Contratista OAP y Lorena Elizabeth Mora Lizarazo, Contratista OAP</t>
  </si>
  <si>
    <t>Jenny Peña, Profesional Especializada OAP y Judith Borda, Profesional Universitario OAP</t>
  </si>
  <si>
    <t>Oscar Sarmiento, Jefe Oficina Asesora de Planeación</t>
  </si>
  <si>
    <t>Cumplimiento Objetivos Estratégicos</t>
  </si>
  <si>
    <t>Realizar seguimiento al  cumplimiento de  los obejtivos estrategicos de la entidad teniendo en cuenta la ejecución de sus metas asociadas, con el fin establecer la efectvidad de la Planeación Estratégica  y generar las alertas correspondientes.</t>
  </si>
  <si>
    <t>Promedio cumplimiento de las metas asociadas a los Objetivos Estratégicos</t>
  </si>
  <si>
    <t>Promedio cumplimiento metas programadas asociadas a los Objetivos Estratégicos</t>
  </si>
  <si>
    <t>Promedio de los porcentajes de cumplimiento mensual de las metas asociadas a cada uno de los Objetivos Estratégicos de  para la vigencia.</t>
  </si>
  <si>
    <t>Promedio de los porcentajes acumulados de la programación mensual de las metas asociadas a cada uno de los Objetivos Estratégicos previstas para la vigencia.</t>
  </si>
  <si>
    <t>El indicador muestra el promedio acumulado de los objetivos estratégicos de la entidad teniendo en cuenta la ejecución de sus metas asociadas, con el fin establecer la efectividad de la Planeación Estratégica y generar las alertas correspondientes
En la vigencia 2020, se ejecutan 4 de 13 metas formuladas por el IDT en el PDD, y 10 objetivos estratégicos de las cuales solo	 se realizó seguimiento a 6, medidos a través de los indicadores de gestión, durante el trimestre Julio - septiembre, presentan un avance acumulado promediode  25.3% cumpliendo del 100% frente a lo programado para el trimestre. A continuación, se relacionan las metas objeto de análisis con el resultado de cada una al mes de septiembre:
1.Meta PDD 195. Incorporar al menos 10% de los prestadores de servicios turísticos de la ciudad en el programa de turismo sostenible, que incluya un 2% con énfasis en bioseguridad: y objetivos estratégicos: 
5). Desarrollar productos turísticos sostenibles, acordes con las
condiciones de oferta y demanda para la ciudad y la región, que integren de manera efectiva y especializada atractivos y servicios turísticos que pongan en valor las características de la capital. de avance Jul-Sept: 96%.
2. Meta PDD 190. Implementar un programa de promoción y mercadeo para el turismo en Bogotá orientado en la recuperación y fortalecimiento de la actividad turística de la ciudad., objetivos estratégicos.
6) Generar acciones para el posicionamiento y la puesta en
mercado de la oferta turística de Bogotá con criterios prospectivos y con enfoque de sostenibilidad, entendiendo los consumidores, de avance Trimestre Jul-Sept: 117%
3.Meta PDD 191. Fortalecer la red de información turística de Bogotá Región: objetivo estratégico: 
6) Generar acciones para el posicionamiento y la puesta en
mercado de la oferta turística de Bogotá con criterios prospectivos y con enfoque de sostenibilidad, entendiendo los consumidores de avance Trimestre Jul-Sept: 101%
4.Meta PDD 502. Elevar el nivel de efectividad en la gestión pública del sector, en el marco de MIPG: cuyo objetivo estratégico es; 
4). Fortalecer el sistema de información turístico de Bogotá, a través de estudios de oferta y demanda, incluyendo mayores fuentes de información secundaria, que permitan una adecuada toma de decisiones, de avance Trimestre Jul-Sept: 0%
7). Desarrollar acciones para el mejoramiento continuo de las habilidades y el desempeño de los servidores públicos vinculados al IDT, de avance Trimestre Jul-Sept: 95%
8) Robustecer la infraestructura organizacional, física, tecnológica y operativa del IDT, para el desarrollo armónico de los procesos y lograr una gestión más efectiva para el turismo de Bogotá, de avance trimestre Jul-Sept: 90%.
10). Lograr una ejecución eficaz y oportuna del presupuesto asignado a la entidad, con un óptimo nivel de giros, de avance trimestre Jul-Sept: 88%.</t>
  </si>
  <si>
    <t>En la vigencia 2020, se establecen 10 Objetivos estratégicos de los cuales 7 objetivos se ejecutan de las 13 metas  formuladas por el IDT en el PDD, las cuales, al mes de diciembre, presentaron un cumplimiento acumulado promedio del 101%, 	
1.	Generar mayores canales de información, servicios institucionales eficientes y trabajo articulado con gremios, prestadores de servicios turísticos y entidades afines al sector, aumentando el reconocimiento de la entidad como ente rector del Turismo en la ciudad con el indicador su ejecución es del 1.39%
2.	Generar condiciones para el disfrute de la experiencia de visita por parte de turistas nacionales e internacionales, este objetivo se evalúa de acuerdo con el plan de gestión institucional. No tiene indicador que se mida.
3.	Estructurar, implementar y evaluar los esquemas de gobernanza turística para la ciudad que incluyen la definición de políticas, lineamientos, planes y programas para el desarrollo del turismo en la ciudad su ejecución es del  1%	
4.	Fortalecer el sistema de información turístico de Bogotá, a través de estudios de oferta y demanda incluyendo mayores fuentes de información secundaria, que permitan una adecuada toma de decisiones. Ejecución es del 1%
5.	Desarrollar productos turísticos sostenibles acordes con las condiciones de oferta y demanda para la ciudad y la región, que integren de manera efectiva y especializada atractivos y servicios turísticos que pongan en valor las características de la capital, su ejecución fue del 1.27%
6.	Generar acciones para el posicionamiento y la puesta en mercado de la oferta turística de Bogotá con criterios prospectivos y con enfoque de sostenibilidad, entendiendo los consumidores, su ejecución fue del  0.91%
7.	Desarrollar acciones para el mejoramiento continuo de las habilidades y el desempeño de los servidores públicos vinculados al IDT, buscando en cada servidor la promesa de ejercer a cabalidad su labor, aplicando los principios de integridad en sus actuaciones, su ejecución de talento humano fue de 1.%.
8.	Robustecer la infraestructura organizacional, física, tecnológica y operativa del IDT, para el desarrollo armónico de los procesos, logrando una gestión más efectiva y transparente para el turismo. Su ejecución fue del 1.38 %.	
9.	Gestionar fuentes de financiación, cooperación y alianzas, para la ejecución de programas y proyectos para el fomento de la actividad turística en Bogotá y su posicionamiento global. Su ejecución fue 0.82%
10.	10. Lograr una ejecución eficaz y oportuna del presupuesto asignado a la entidad, con un óptimo nivel de giros.102%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</si>
</sst>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09">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9" fontId="16" fillId="4" borderId="10" xfId="12" applyFont="1" applyFill="1" applyBorder="1" applyAlignment="1" applyProtection="1">
      <alignment horizontal="right" vertical="center" wrapText="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3" fillId="0" borderId="0" xfId="1" applyFont="1" applyProtection="1"/>
    <xf numFmtId="0" fontId="4" fillId="0" borderId="10" xfId="1" applyFont="1" applyBorder="1" applyAlignment="1" applyProtection="1"/>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0" borderId="10" xfId="1" applyFont="1" applyBorder="1" applyAlignment="1" applyProtection="1">
      <alignment horizontal="left" vertical="center" wrapText="1"/>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4" fontId="7" fillId="0" borderId="46" xfId="1" applyNumberFormat="1" applyFont="1" applyBorder="1" applyAlignment="1" applyProtection="1">
      <alignment horizontal="center" vertical="center"/>
    </xf>
    <xf numFmtId="0" fontId="7" fillId="0" borderId="47" xfId="1" applyFont="1" applyBorder="1" applyAlignment="1" applyProtection="1">
      <alignment horizontal="center" vertical="center" wrapText="1"/>
    </xf>
    <xf numFmtId="9" fontId="9" fillId="0" borderId="0" xfId="1" applyNumberFormat="1" applyFont="1" applyProtection="1"/>
    <xf numFmtId="0" fontId="9" fillId="0" borderId="0" xfId="1" applyFont="1" applyBorder="1" applyProtection="1"/>
    <xf numFmtId="9" fontId="9" fillId="0" borderId="0" xfId="12" applyFont="1" applyBorder="1" applyProtection="1"/>
    <xf numFmtId="1" fontId="9" fillId="0" borderId="17" xfId="1" applyNumberFormat="1" applyFont="1" applyBorder="1" applyAlignment="1" applyProtection="1">
      <alignment horizontal="center" vertical="center"/>
      <protection locked="0"/>
    </xf>
    <xf numFmtId="1" fontId="9" fillId="0" borderId="37" xfId="1" applyNumberFormat="1" applyFont="1" applyBorder="1" applyAlignment="1" applyProtection="1">
      <alignment horizontal="center"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xf>
    <xf numFmtId="0" fontId="9" fillId="4" borderId="12" xfId="1" applyFont="1" applyFill="1" applyBorder="1" applyAlignment="1" applyProtection="1">
      <alignment horizontal="left"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right" vertical="center"/>
      <protection locked="0"/>
    </xf>
    <xf numFmtId="9" fontId="16" fillId="0" borderId="28" xfId="1"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6" fillId="22" borderId="10" xfId="1" applyFont="1" applyFill="1" applyBorder="1" applyAlignment="1" applyProtection="1">
      <alignment horizontal="center" vertical="center" wrapText="1"/>
      <protection locked="0"/>
    </xf>
    <xf numFmtId="0" fontId="6" fillId="22" borderId="11" xfId="1" applyFont="1" applyFill="1" applyBorder="1" applyAlignment="1" applyProtection="1">
      <alignment horizontal="center" vertical="center" wrapText="1"/>
      <protection locked="0"/>
    </xf>
    <xf numFmtId="0" fontId="6" fillId="22" borderId="12" xfId="1" applyFont="1" applyFill="1" applyBorder="1" applyAlignment="1" applyProtection="1">
      <alignment horizontal="center"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xf>
    <xf numFmtId="0" fontId="7" fillId="4" borderId="11" xfId="1" applyFont="1" applyFill="1" applyBorder="1" applyAlignment="1" applyProtection="1">
      <alignment horizontal="left" vertical="center" wrapText="1"/>
    </xf>
    <xf numFmtId="0" fontId="7" fillId="4" borderId="12" xfId="1" applyFont="1" applyFill="1" applyBorder="1" applyAlignment="1" applyProtection="1">
      <alignment horizontal="left" vertical="center" wrapText="1"/>
    </xf>
    <xf numFmtId="0" fontId="6" fillId="3" borderId="30"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9" fillId="0" borderId="1" xfId="1" applyFont="1" applyBorder="1" applyAlignment="1" applyProtection="1">
      <alignment horizontal="left"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xf numFmtId="0" fontId="7" fillId="0" borderId="25" xfId="1" applyFont="1" applyBorder="1" applyAlignment="1" applyProtection="1">
      <alignment horizontal="left" wrapText="1"/>
      <protection locked="0"/>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opLeftCell="B1" zoomScale="150" zoomScaleNormal="66" zoomScalePageLayoutView="91" workbookViewId="0">
      <selection activeCell="C14" sqref="C14"/>
    </sheetView>
  </sheetViews>
  <sheetFormatPr baseColWidth="10" defaultColWidth="11.5" defaultRowHeight="12.75" x14ac:dyDescent="0.2"/>
  <cols>
    <col min="1" max="1" width="2.125" style="33" customWidth="1"/>
    <col min="2" max="2" width="21.375" style="45" customWidth="1"/>
    <col min="3" max="3" width="28.375" style="33" customWidth="1"/>
    <col min="4" max="4" width="22.625" style="33" customWidth="1"/>
    <col min="5" max="5" width="13.125" style="33" customWidth="1"/>
    <col min="6" max="6" width="18.875" style="33" customWidth="1"/>
    <col min="7" max="7" width="28.125" style="33" customWidth="1"/>
    <col min="8" max="8" width="9.125" style="33" customWidth="1"/>
    <col min="9" max="9" width="40.5" style="33" customWidth="1"/>
    <col min="10" max="16384" width="11.5" style="33"/>
  </cols>
  <sheetData>
    <row r="1" spans="2:8" ht="12.95" customHeight="1" x14ac:dyDescent="0.2"/>
    <row r="2" spans="2:8" ht="12.95" customHeight="1" x14ac:dyDescent="0.2">
      <c r="B2" s="119"/>
      <c r="C2" s="120" t="s">
        <v>0</v>
      </c>
      <c r="D2" s="121"/>
      <c r="E2" s="121"/>
      <c r="F2" s="121"/>
      <c r="G2" s="121"/>
      <c r="H2" s="122"/>
    </row>
    <row r="3" spans="2:8" ht="12.75" customHeight="1" x14ac:dyDescent="0.2">
      <c r="B3" s="119"/>
      <c r="C3" s="123"/>
      <c r="D3" s="124"/>
      <c r="E3" s="124"/>
      <c r="F3" s="124"/>
      <c r="G3" s="124"/>
      <c r="H3" s="125"/>
    </row>
    <row r="4" spans="2:8" ht="32.1" customHeight="1" x14ac:dyDescent="0.2">
      <c r="B4" s="119"/>
      <c r="C4" s="123"/>
      <c r="D4" s="124"/>
      <c r="E4" s="124"/>
      <c r="F4" s="124"/>
      <c r="G4" s="124"/>
      <c r="H4" s="125"/>
    </row>
    <row r="5" spans="2:8" ht="27.75" customHeight="1" x14ac:dyDescent="0.2">
      <c r="B5" s="119"/>
      <c r="C5" s="126"/>
      <c r="D5" s="127"/>
      <c r="E5" s="127"/>
      <c r="F5" s="127"/>
      <c r="G5" s="127"/>
      <c r="H5" s="128"/>
    </row>
    <row r="6" spans="2:8" x14ac:dyDescent="0.2">
      <c r="B6" s="46"/>
      <c r="C6" s="43"/>
      <c r="D6" s="43"/>
      <c r="E6" s="43"/>
      <c r="F6" s="43"/>
      <c r="G6" s="43"/>
      <c r="H6" s="44"/>
    </row>
    <row r="7" spans="2:8" ht="15.75" x14ac:dyDescent="0.2">
      <c r="B7" s="132" t="s">
        <v>1</v>
      </c>
      <c r="C7" s="133"/>
      <c r="D7" s="133"/>
      <c r="E7" s="133"/>
      <c r="F7" s="133"/>
      <c r="G7" s="133"/>
      <c r="H7" s="134"/>
    </row>
    <row r="8" spans="2:8" ht="35.450000000000003" customHeight="1" x14ac:dyDescent="0.2">
      <c r="B8" s="47" t="s">
        <v>149</v>
      </c>
      <c r="C8" s="129" t="s">
        <v>185</v>
      </c>
      <c r="D8" s="130"/>
      <c r="E8" s="130"/>
      <c r="F8" s="130"/>
      <c r="G8" s="130"/>
      <c r="H8" s="131"/>
    </row>
    <row r="9" spans="2:8" ht="15.75" x14ac:dyDescent="0.2">
      <c r="B9" s="48" t="s">
        <v>2</v>
      </c>
      <c r="C9" s="34" t="s">
        <v>19</v>
      </c>
      <c r="D9" s="35" t="s">
        <v>3</v>
      </c>
      <c r="E9" s="113" t="s">
        <v>63</v>
      </c>
      <c r="F9" s="114"/>
      <c r="G9" s="114"/>
      <c r="H9" s="115"/>
    </row>
    <row r="10" spans="2:8" ht="33" customHeight="1" x14ac:dyDescent="0.2">
      <c r="B10" s="49" t="s">
        <v>4</v>
      </c>
      <c r="C10" s="34" t="s">
        <v>195</v>
      </c>
      <c r="D10" s="35" t="s">
        <v>5</v>
      </c>
      <c r="E10" s="113" t="s">
        <v>196</v>
      </c>
      <c r="F10" s="114"/>
      <c r="G10" s="114"/>
      <c r="H10" s="115"/>
    </row>
    <row r="11" spans="2:8" ht="15.75" x14ac:dyDescent="0.2">
      <c r="B11" s="50" t="s">
        <v>6</v>
      </c>
      <c r="C11" s="36" t="s">
        <v>153</v>
      </c>
      <c r="D11" s="37" t="s">
        <v>7</v>
      </c>
      <c r="E11" s="116" t="s">
        <v>83</v>
      </c>
      <c r="F11" s="117"/>
      <c r="G11" s="117"/>
      <c r="H11" s="118"/>
    </row>
    <row r="12" spans="2:8" ht="15" customHeight="1" x14ac:dyDescent="0.25">
      <c r="B12" s="105" t="s">
        <v>8</v>
      </c>
      <c r="C12" s="107">
        <v>1</v>
      </c>
      <c r="D12" s="109" t="s">
        <v>9</v>
      </c>
      <c r="E12" s="53" t="s">
        <v>174</v>
      </c>
      <c r="F12" s="38" t="s">
        <v>197</v>
      </c>
      <c r="G12" s="55"/>
      <c r="H12" s="111" t="s">
        <v>165</v>
      </c>
    </row>
    <row r="13" spans="2:8" ht="15.75" x14ac:dyDescent="0.25">
      <c r="B13" s="106"/>
      <c r="C13" s="108"/>
      <c r="D13" s="110"/>
      <c r="E13" s="54" t="s">
        <v>166</v>
      </c>
      <c r="F13" s="38" t="s">
        <v>198</v>
      </c>
      <c r="G13" s="56"/>
      <c r="H13" s="112"/>
    </row>
    <row r="14" spans="2:8" ht="15.75" x14ac:dyDescent="0.2">
      <c r="B14" s="51" t="s">
        <v>10</v>
      </c>
      <c r="C14" s="39">
        <v>1</v>
      </c>
      <c r="D14" s="51" t="s">
        <v>11</v>
      </c>
      <c r="E14" s="103" t="s">
        <v>157</v>
      </c>
      <c r="F14" s="104"/>
      <c r="G14" s="57" t="s">
        <v>12</v>
      </c>
      <c r="H14" s="58" t="s">
        <v>77</v>
      </c>
    </row>
    <row r="15" spans="2:8" ht="21" customHeight="1" x14ac:dyDescent="0.2">
      <c r="B15" s="50" t="s">
        <v>13</v>
      </c>
      <c r="C15" s="100" t="s">
        <v>38</v>
      </c>
      <c r="D15" s="101"/>
      <c r="E15" s="101"/>
      <c r="F15" s="101"/>
      <c r="G15" s="101"/>
      <c r="H15" s="102"/>
    </row>
    <row r="17" spans="2:8" ht="41.1" customHeight="1" x14ac:dyDescent="0.25">
      <c r="B17" s="52" t="s">
        <v>14</v>
      </c>
      <c r="C17" s="1" t="s">
        <v>192</v>
      </c>
      <c r="D17" s="40"/>
      <c r="E17" s="40"/>
      <c r="F17" s="40"/>
      <c r="G17" s="40"/>
      <c r="H17" s="40"/>
    </row>
    <row r="18" spans="2:8" ht="15" x14ac:dyDescent="0.25">
      <c r="B18" s="52" t="s">
        <v>15</v>
      </c>
      <c r="C18" s="2" t="s">
        <v>193</v>
      </c>
      <c r="D18" s="41"/>
      <c r="E18" s="41"/>
      <c r="F18" s="41"/>
      <c r="G18" s="41"/>
    </row>
    <row r="19" spans="2:8" ht="15" x14ac:dyDescent="0.25">
      <c r="B19" s="52" t="s">
        <v>16</v>
      </c>
      <c r="C19" s="2" t="s">
        <v>194</v>
      </c>
      <c r="D19" s="41"/>
      <c r="E19" s="41"/>
      <c r="F19" s="41"/>
      <c r="G19" s="41"/>
      <c r="H19" s="41"/>
    </row>
    <row r="20" spans="2:8" x14ac:dyDescent="0.2">
      <c r="C20" s="42"/>
      <c r="D20" s="42"/>
      <c r="E20" s="42"/>
    </row>
    <row r="28" spans="2:8" x14ac:dyDescent="0.2">
      <c r="G28" s="45"/>
    </row>
  </sheetData>
  <mergeCells count="13">
    <mergeCell ref="E10:H10"/>
    <mergeCell ref="E11:H11"/>
    <mergeCell ref="B2:B5"/>
    <mergeCell ref="C2:H5"/>
    <mergeCell ref="C8:H8"/>
    <mergeCell ref="E9:H9"/>
    <mergeCell ref="B7:H7"/>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Fuente!$G$20:$G$24</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abSelected="1" topLeftCell="C11" zoomScale="92" zoomScaleNormal="74" workbookViewId="0">
      <selection activeCell="P16" sqref="P16"/>
    </sheetView>
  </sheetViews>
  <sheetFormatPr baseColWidth="10" defaultColWidth="14.5" defaultRowHeight="15.75" x14ac:dyDescent="0.25"/>
  <cols>
    <col min="1" max="1" width="3.375" style="17" customWidth="1"/>
    <col min="2" max="2" width="32.5" style="17" customWidth="1"/>
    <col min="3" max="3" width="35.875" style="17" customWidth="1"/>
    <col min="4" max="4" width="5.875" style="17" customWidth="1"/>
    <col min="5" max="16" width="12.875" style="17" customWidth="1"/>
    <col min="17" max="16384" width="14.5" style="17"/>
  </cols>
  <sheetData>
    <row r="1" spans="2:16" s="59" customFormat="1" ht="14.1" customHeight="1" x14ac:dyDescent="0.25"/>
    <row r="2" spans="2:16" s="59" customFormat="1" x14ac:dyDescent="0.25">
      <c r="B2" s="172"/>
      <c r="C2" s="173" t="s">
        <v>118</v>
      </c>
      <c r="D2" s="174"/>
      <c r="E2" s="174"/>
      <c r="F2" s="174"/>
      <c r="G2" s="174"/>
      <c r="H2" s="174"/>
      <c r="I2" s="174"/>
      <c r="J2" s="174"/>
      <c r="K2" s="174"/>
      <c r="L2" s="174"/>
      <c r="M2" s="174"/>
      <c r="N2" s="174"/>
      <c r="O2" s="174"/>
      <c r="P2" s="175"/>
    </row>
    <row r="3" spans="2:16" s="59" customFormat="1" ht="20.25" customHeight="1" x14ac:dyDescent="0.25">
      <c r="B3" s="172"/>
      <c r="C3" s="176"/>
      <c r="D3" s="177"/>
      <c r="E3" s="177"/>
      <c r="F3" s="177"/>
      <c r="G3" s="177"/>
      <c r="H3" s="177"/>
      <c r="I3" s="177"/>
      <c r="J3" s="177"/>
      <c r="K3" s="177"/>
      <c r="L3" s="177"/>
      <c r="M3" s="177"/>
      <c r="N3" s="177"/>
      <c r="O3" s="177"/>
      <c r="P3" s="178"/>
    </row>
    <row r="4" spans="2:16" s="59" customFormat="1" ht="53.1" customHeight="1" x14ac:dyDescent="0.25">
      <c r="B4" s="172"/>
      <c r="C4" s="176"/>
      <c r="D4" s="177"/>
      <c r="E4" s="177"/>
      <c r="F4" s="177"/>
      <c r="G4" s="177"/>
      <c r="H4" s="177"/>
      <c r="I4" s="177"/>
      <c r="J4" s="177"/>
      <c r="K4" s="177"/>
      <c r="L4" s="177"/>
      <c r="M4" s="177"/>
      <c r="N4" s="177"/>
      <c r="O4" s="177"/>
      <c r="P4" s="178"/>
    </row>
    <row r="5" spans="2:16" s="59" customFormat="1" x14ac:dyDescent="0.25">
      <c r="B5" s="179"/>
      <c r="C5" s="180"/>
      <c r="D5" s="180"/>
      <c r="E5" s="180"/>
      <c r="F5" s="180"/>
      <c r="G5" s="180"/>
      <c r="H5" s="180"/>
      <c r="I5" s="180"/>
      <c r="J5" s="180"/>
      <c r="K5" s="180"/>
      <c r="L5" s="180"/>
      <c r="M5" s="180"/>
      <c r="N5" s="180"/>
      <c r="O5" s="180"/>
      <c r="P5" s="181"/>
    </row>
    <row r="6" spans="2:16" x14ac:dyDescent="0.25">
      <c r="B6" s="18" t="s">
        <v>99</v>
      </c>
      <c r="C6" s="182" t="str">
        <f>IFERROR('1. Hoja de Vida'!C10,"")</f>
        <v>Cumplimiento Objetivos Estratégicos</v>
      </c>
      <c r="D6" s="183"/>
      <c r="E6" s="183"/>
      <c r="F6" s="183"/>
      <c r="G6" s="183"/>
      <c r="H6" s="183"/>
      <c r="I6" s="183"/>
      <c r="J6" s="183"/>
      <c r="K6" s="183"/>
      <c r="L6" s="183"/>
      <c r="M6" s="183"/>
      <c r="N6" s="183"/>
      <c r="O6" s="183"/>
      <c r="P6" s="184"/>
    </row>
    <row r="7" spans="2:16" ht="20.100000000000001" customHeight="1" x14ac:dyDescent="0.25">
      <c r="B7" s="19" t="s">
        <v>100</v>
      </c>
      <c r="C7" s="190" t="s">
        <v>38</v>
      </c>
      <c r="D7" s="191"/>
      <c r="E7" s="191"/>
      <c r="F7" s="191"/>
      <c r="G7" s="191"/>
      <c r="H7" s="191"/>
      <c r="I7" s="191"/>
      <c r="J7" s="191"/>
      <c r="K7" s="191"/>
      <c r="L7" s="191"/>
      <c r="M7" s="191"/>
      <c r="N7" s="191"/>
      <c r="O7" s="191"/>
      <c r="P7" s="192"/>
    </row>
    <row r="8" spans="2:16" ht="15.95" customHeight="1" x14ac:dyDescent="0.25">
      <c r="B8" s="60" t="s">
        <v>101</v>
      </c>
      <c r="C8" s="169" t="s">
        <v>95</v>
      </c>
      <c r="D8" s="169"/>
      <c r="E8" s="169"/>
      <c r="F8" s="169"/>
      <c r="G8" s="169"/>
      <c r="H8" s="169"/>
      <c r="I8" s="169"/>
      <c r="J8" s="170"/>
      <c r="K8" s="167" t="s">
        <v>98</v>
      </c>
      <c r="L8" s="168"/>
      <c r="M8" s="185"/>
      <c r="N8" s="186"/>
      <c r="O8" s="186"/>
      <c r="P8" s="187"/>
    </row>
    <row r="9" spans="2:16" x14ac:dyDescent="0.25">
      <c r="B9" s="60" t="s">
        <v>102</v>
      </c>
      <c r="C9" s="190" t="s">
        <v>191</v>
      </c>
      <c r="D9" s="191"/>
      <c r="E9" s="191"/>
      <c r="F9" s="191"/>
      <c r="G9" s="191"/>
      <c r="H9" s="191"/>
      <c r="I9" s="191"/>
      <c r="J9" s="191"/>
      <c r="K9" s="191"/>
      <c r="L9" s="191"/>
      <c r="M9" s="191"/>
      <c r="N9" s="191"/>
      <c r="O9" s="191"/>
      <c r="P9" s="192"/>
    </row>
    <row r="10" spans="2:16" s="59" customFormat="1" ht="6.95" customHeight="1" x14ac:dyDescent="0.25">
      <c r="B10" s="196"/>
      <c r="C10" s="197"/>
      <c r="D10" s="197"/>
      <c r="E10" s="197"/>
      <c r="F10" s="197"/>
      <c r="G10" s="197"/>
      <c r="H10" s="197"/>
      <c r="I10" s="197"/>
      <c r="J10" s="197"/>
      <c r="K10" s="197"/>
      <c r="L10" s="197"/>
      <c r="M10" s="197"/>
      <c r="N10" s="197"/>
      <c r="O10" s="197"/>
      <c r="P10" s="198"/>
    </row>
    <row r="11" spans="2:16" s="59" customFormat="1" x14ac:dyDescent="0.25">
      <c r="B11" s="193" t="s">
        <v>126</v>
      </c>
      <c r="C11" s="194"/>
      <c r="D11" s="194"/>
      <c r="E11" s="194"/>
      <c r="F11" s="194"/>
      <c r="G11" s="194"/>
      <c r="H11" s="194"/>
      <c r="I11" s="194"/>
      <c r="J11" s="194"/>
      <c r="K11" s="194"/>
      <c r="L11" s="194"/>
      <c r="M11" s="194"/>
      <c r="N11" s="194"/>
      <c r="O11" s="194"/>
      <c r="P11" s="195"/>
    </row>
    <row r="12" spans="2:16" s="59" customFormat="1" ht="15.95" customHeight="1" x14ac:dyDescent="0.25">
      <c r="B12" s="200" t="s">
        <v>162</v>
      </c>
      <c r="C12" s="199" t="s">
        <v>163</v>
      </c>
      <c r="D12" s="199"/>
      <c r="E12" s="188" t="s">
        <v>127</v>
      </c>
      <c r="F12" s="188"/>
      <c r="G12" s="188"/>
      <c r="H12" s="188"/>
      <c r="I12" s="188"/>
      <c r="J12" s="188"/>
      <c r="K12" s="188"/>
      <c r="L12" s="188"/>
      <c r="M12" s="188"/>
      <c r="N12" s="188"/>
      <c r="O12" s="188"/>
      <c r="P12" s="189"/>
    </row>
    <row r="13" spans="2:16" s="59" customFormat="1" x14ac:dyDescent="0.25">
      <c r="B13" s="201"/>
      <c r="C13" s="199"/>
      <c r="D13" s="199"/>
      <c r="E13" s="61" t="s">
        <v>88</v>
      </c>
      <c r="F13" s="62" t="s">
        <v>103</v>
      </c>
      <c r="G13" s="62" t="s">
        <v>104</v>
      </c>
      <c r="H13" s="62" t="s">
        <v>105</v>
      </c>
      <c r="I13" s="62" t="s">
        <v>106</v>
      </c>
      <c r="J13" s="62" t="s">
        <v>107</v>
      </c>
      <c r="K13" s="62" t="s">
        <v>108</v>
      </c>
      <c r="L13" s="62" t="s">
        <v>109</v>
      </c>
      <c r="M13" s="62" t="s">
        <v>110</v>
      </c>
      <c r="N13" s="62" t="s">
        <v>111</v>
      </c>
      <c r="O13" s="62" t="s">
        <v>112</v>
      </c>
      <c r="P13" s="63" t="s">
        <v>113</v>
      </c>
    </row>
    <row r="14" spans="2:16" ht="38.1" customHeight="1" x14ac:dyDescent="0.25">
      <c r="B14" s="90" t="str">
        <f>IFERROR('1. Hoja de Vida'!F12,"")</f>
        <v>Promedio cumplimiento de las metas asociadas a los Objetivos Estratégicos</v>
      </c>
      <c r="C14" s="171" t="s">
        <v>199</v>
      </c>
      <c r="D14" s="171"/>
      <c r="E14" s="20"/>
      <c r="F14" s="20"/>
      <c r="G14" s="20"/>
      <c r="H14" s="20"/>
      <c r="I14" s="20"/>
      <c r="J14" s="20"/>
      <c r="K14" s="98">
        <v>101</v>
      </c>
      <c r="L14" s="98">
        <v>101</v>
      </c>
      <c r="M14" s="98">
        <v>105</v>
      </c>
      <c r="N14" s="98">
        <v>98</v>
      </c>
      <c r="O14" s="98">
        <v>99</v>
      </c>
      <c r="P14" s="99">
        <v>104</v>
      </c>
    </row>
    <row r="15" spans="2:16" ht="29.1" customHeight="1" x14ac:dyDescent="0.25">
      <c r="B15" s="81" t="str">
        <f>IFERROR('1. Hoja de Vida'!F13,"")</f>
        <v>Promedio cumplimiento metas programadas asociadas a los Objetivos Estratégicos</v>
      </c>
      <c r="C15" s="171" t="s">
        <v>200</v>
      </c>
      <c r="D15" s="171"/>
      <c r="E15" s="20"/>
      <c r="F15" s="20"/>
      <c r="G15" s="20"/>
      <c r="H15" s="20"/>
      <c r="I15" s="20"/>
      <c r="J15" s="20"/>
      <c r="K15" s="98">
        <v>100</v>
      </c>
      <c r="L15" s="98">
        <v>100</v>
      </c>
      <c r="M15" s="98">
        <v>105</v>
      </c>
      <c r="N15" s="98">
        <v>100</v>
      </c>
      <c r="O15" s="98">
        <v>100</v>
      </c>
      <c r="P15" s="99">
        <v>100</v>
      </c>
    </row>
    <row r="16" spans="2:16" x14ac:dyDescent="0.25">
      <c r="B16" s="202" t="s">
        <v>124</v>
      </c>
      <c r="C16" s="202"/>
      <c r="D16" s="202"/>
      <c r="E16" s="20"/>
      <c r="F16" s="21"/>
      <c r="G16" s="21"/>
      <c r="H16" s="21"/>
      <c r="I16" s="21"/>
      <c r="J16" s="21"/>
      <c r="K16" s="21"/>
      <c r="L16" s="21"/>
      <c r="M16" s="21"/>
      <c r="N16" s="21"/>
      <c r="O16" s="21"/>
      <c r="P16" s="22"/>
    </row>
    <row r="17" spans="2:16" x14ac:dyDescent="0.25">
      <c r="B17" s="202" t="s">
        <v>130</v>
      </c>
      <c r="C17" s="202"/>
      <c r="D17" s="202"/>
      <c r="E17" s="28" t="str">
        <f>IFERROR((E14/E15),"")</f>
        <v/>
      </c>
      <c r="F17" s="85" t="str">
        <f>IFERROR((F14/F15),"")</f>
        <v/>
      </c>
      <c r="G17" s="85" t="str">
        <f t="shared" ref="G17:P17" si="0">IFERROR((G14/G15),"")</f>
        <v/>
      </c>
      <c r="H17" s="85" t="str">
        <f t="shared" si="0"/>
        <v/>
      </c>
      <c r="I17" s="85" t="str">
        <f t="shared" si="0"/>
        <v/>
      </c>
      <c r="J17" s="85" t="str">
        <f t="shared" si="0"/>
        <v/>
      </c>
      <c r="K17" s="85">
        <f>IFERROR((K14/K15),"")</f>
        <v>1.01</v>
      </c>
      <c r="L17" s="85">
        <f>IFERROR((L14/L15),"")</f>
        <v>1.01</v>
      </c>
      <c r="M17" s="85">
        <f t="shared" si="0"/>
        <v>1</v>
      </c>
      <c r="N17" s="85">
        <f t="shared" si="0"/>
        <v>0.98</v>
      </c>
      <c r="O17" s="85">
        <f t="shared" si="0"/>
        <v>0.99</v>
      </c>
      <c r="P17" s="86">
        <f t="shared" si="0"/>
        <v>1.04</v>
      </c>
    </row>
    <row r="18" spans="2:16" s="59" customFormat="1" x14ac:dyDescent="0.25">
      <c r="B18" s="64"/>
      <c r="C18" s="65"/>
      <c r="D18" s="65"/>
      <c r="E18" s="65"/>
      <c r="F18" s="65"/>
      <c r="G18" s="65"/>
      <c r="H18" s="65"/>
      <c r="I18" s="65"/>
      <c r="J18" s="65"/>
      <c r="K18" s="65"/>
      <c r="L18" s="65"/>
      <c r="M18" s="65"/>
      <c r="N18" s="65"/>
      <c r="O18" s="65"/>
      <c r="P18" s="66"/>
    </row>
    <row r="19" spans="2:16" s="59" customFormat="1" x14ac:dyDescent="0.25">
      <c r="B19" s="164" t="s">
        <v>89</v>
      </c>
      <c r="C19" s="165"/>
      <c r="D19" s="165"/>
      <c r="E19" s="165"/>
      <c r="F19" s="165"/>
      <c r="G19" s="165"/>
      <c r="H19" s="165"/>
      <c r="I19" s="165"/>
      <c r="J19" s="165"/>
      <c r="K19" s="165"/>
      <c r="L19" s="165"/>
      <c r="M19" s="165"/>
      <c r="N19" s="165"/>
      <c r="O19" s="165"/>
      <c r="P19" s="166"/>
    </row>
    <row r="20" spans="2:16" x14ac:dyDescent="0.25">
      <c r="B20" s="155" t="s">
        <v>142</v>
      </c>
      <c r="C20" s="156"/>
      <c r="D20" s="156"/>
      <c r="E20" s="156"/>
      <c r="F20" s="156"/>
      <c r="G20" s="157"/>
      <c r="H20" s="161" t="s">
        <v>129</v>
      </c>
      <c r="I20" s="161"/>
      <c r="J20" s="161"/>
      <c r="K20" s="161"/>
      <c r="L20" s="162" t="s">
        <v>90</v>
      </c>
      <c r="M20" s="162"/>
      <c r="N20" s="162"/>
      <c r="O20" s="162"/>
      <c r="P20" s="162"/>
    </row>
    <row r="21" spans="2:16" ht="24" customHeight="1" x14ac:dyDescent="0.25">
      <c r="B21" s="158"/>
      <c r="C21" s="159"/>
      <c r="D21" s="159"/>
      <c r="E21" s="159"/>
      <c r="F21" s="159"/>
      <c r="G21" s="160"/>
      <c r="H21" s="82" t="s">
        <v>93</v>
      </c>
      <c r="I21" s="82" t="s">
        <v>114</v>
      </c>
      <c r="J21" s="82" t="s">
        <v>95</v>
      </c>
      <c r="K21" s="82" t="s">
        <v>96</v>
      </c>
      <c r="L21" s="83" t="s">
        <v>91</v>
      </c>
      <c r="M21" s="163" t="s">
        <v>92</v>
      </c>
      <c r="N21" s="163"/>
      <c r="O21" s="163"/>
      <c r="P21" s="163"/>
    </row>
    <row r="22" spans="2:16" ht="20.100000000000001" customHeight="1" x14ac:dyDescent="0.25">
      <c r="B22" s="143" t="s">
        <v>128</v>
      </c>
      <c r="C22" s="144"/>
      <c r="D22" s="144"/>
      <c r="E22" s="144"/>
      <c r="F22" s="144"/>
      <c r="G22" s="145"/>
      <c r="H22" s="26" t="str">
        <f>IFERROR(AVERAGE(E17:G17),"")</f>
        <v/>
      </c>
      <c r="I22" s="26" t="str">
        <f>IFERROR(AVERAGE(H17:J17),"")</f>
        <v/>
      </c>
      <c r="J22" s="26">
        <f>IFERROR(AVERAGE(K17:M17),"")</f>
        <v>1.0066666666666666</v>
      </c>
      <c r="K22" s="26">
        <f>IFERROR(AVERAGE(N17:P17),"")</f>
        <v>1.0033333333333332</v>
      </c>
      <c r="L22" s="84"/>
      <c r="M22" s="139"/>
      <c r="N22" s="139"/>
      <c r="O22" s="139"/>
      <c r="P22" s="139"/>
    </row>
    <row r="23" spans="2:16" ht="20.100000000000001" customHeight="1" x14ac:dyDescent="0.25">
      <c r="B23" s="146" t="s">
        <v>125</v>
      </c>
      <c r="C23" s="147"/>
      <c r="D23" s="147"/>
      <c r="E23" s="147"/>
      <c r="F23" s="147"/>
      <c r="G23" s="148"/>
      <c r="H23" s="140">
        <f>IFERROR((AVERAGE(J22:K22)/('1. Hoja de Vida'!C14)),"")</f>
        <v>1.0049999999999999</v>
      </c>
      <c r="I23" s="141"/>
      <c r="J23" s="141"/>
      <c r="K23" s="142"/>
      <c r="L23" s="84"/>
      <c r="M23" s="139"/>
      <c r="N23" s="139"/>
      <c r="O23" s="139"/>
      <c r="P23" s="139"/>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36" t="s">
        <v>138</v>
      </c>
      <c r="C25" s="137"/>
      <c r="D25" s="137"/>
      <c r="E25" s="137"/>
      <c r="F25" s="137"/>
      <c r="G25" s="137"/>
      <c r="H25" s="137"/>
      <c r="I25" s="137"/>
      <c r="J25" s="137"/>
      <c r="K25" s="137"/>
      <c r="L25" s="137"/>
      <c r="M25" s="137"/>
      <c r="N25" s="137"/>
      <c r="O25" s="137"/>
      <c r="P25" s="138"/>
    </row>
    <row r="26" spans="2:16" x14ac:dyDescent="0.25">
      <c r="B26" s="91" t="s">
        <v>145</v>
      </c>
      <c r="C26" s="152"/>
      <c r="D26" s="153"/>
      <c r="E26" s="153"/>
      <c r="F26" s="153"/>
      <c r="G26" s="153"/>
      <c r="H26" s="153"/>
      <c r="I26" s="153"/>
      <c r="J26" s="153"/>
      <c r="K26" s="153"/>
      <c r="L26" s="153"/>
      <c r="M26" s="153"/>
      <c r="N26" s="153"/>
      <c r="O26" s="153"/>
      <c r="P26" s="154"/>
    </row>
    <row r="27" spans="2:16" x14ac:dyDescent="0.25">
      <c r="B27" s="92" t="s">
        <v>146</v>
      </c>
      <c r="C27" s="152"/>
      <c r="D27" s="153"/>
      <c r="E27" s="153"/>
      <c r="F27" s="153"/>
      <c r="G27" s="153"/>
      <c r="H27" s="153"/>
      <c r="I27" s="153"/>
      <c r="J27" s="153"/>
      <c r="K27" s="153"/>
      <c r="L27" s="153"/>
      <c r="M27" s="153"/>
      <c r="N27" s="153"/>
      <c r="O27" s="153"/>
      <c r="P27" s="154"/>
    </row>
    <row r="28" spans="2:16" ht="32.1" customHeight="1" x14ac:dyDescent="0.25">
      <c r="B28" s="93" t="s">
        <v>147</v>
      </c>
      <c r="C28" s="149" t="s">
        <v>201</v>
      </c>
      <c r="D28" s="150"/>
      <c r="E28" s="150"/>
      <c r="F28" s="150"/>
      <c r="G28" s="150"/>
      <c r="H28" s="150"/>
      <c r="I28" s="150"/>
      <c r="J28" s="150"/>
      <c r="K28" s="150"/>
      <c r="L28" s="150"/>
      <c r="M28" s="150"/>
      <c r="N28" s="150"/>
      <c r="O28" s="150"/>
      <c r="P28" s="151"/>
    </row>
    <row r="29" spans="2:16" x14ac:dyDescent="0.25">
      <c r="B29" s="94" t="s">
        <v>148</v>
      </c>
      <c r="C29" s="208" t="s">
        <v>202</v>
      </c>
      <c r="D29" s="153"/>
      <c r="E29" s="153"/>
      <c r="F29" s="153"/>
      <c r="G29" s="153"/>
      <c r="H29" s="153"/>
      <c r="I29" s="153"/>
      <c r="J29" s="153"/>
      <c r="K29" s="153"/>
      <c r="L29" s="153"/>
      <c r="M29" s="153"/>
      <c r="N29" s="153"/>
      <c r="O29" s="153"/>
      <c r="P29" s="154"/>
    </row>
    <row r="30" spans="2:16" s="59" customFormat="1" x14ac:dyDescent="0.25"/>
    <row r="31" spans="2:16" s="59" customFormat="1" x14ac:dyDescent="0.25">
      <c r="B31" s="135" t="s">
        <v>137</v>
      </c>
      <c r="C31" s="135"/>
      <c r="D31" s="67"/>
    </row>
    <row r="32" spans="2:16" s="59" customFormat="1" ht="33.950000000000003" customHeight="1" x14ac:dyDescent="0.25">
      <c r="B32" s="68" t="s">
        <v>135</v>
      </c>
      <c r="C32" s="69" t="s">
        <v>136</v>
      </c>
      <c r="D32" s="70"/>
      <c r="N32" s="95"/>
    </row>
    <row r="33" spans="2:12" s="59" customFormat="1" x14ac:dyDescent="0.25">
      <c r="B33" s="71" t="s">
        <v>134</v>
      </c>
      <c r="C33" s="72" t="s">
        <v>123</v>
      </c>
      <c r="D33" s="73"/>
      <c r="K33" s="96"/>
      <c r="L33" s="96"/>
    </row>
    <row r="34" spans="2:12" s="59" customFormat="1" ht="14.1" customHeight="1" x14ac:dyDescent="0.25">
      <c r="B34" s="74" t="s">
        <v>131</v>
      </c>
      <c r="C34" s="75" t="s">
        <v>139</v>
      </c>
      <c r="D34" s="76"/>
      <c r="K34" s="97"/>
      <c r="L34" s="97"/>
    </row>
    <row r="35" spans="2:12" s="59" customFormat="1" ht="18" customHeight="1" x14ac:dyDescent="0.25">
      <c r="B35" s="77" t="s">
        <v>132</v>
      </c>
      <c r="C35" s="75" t="s">
        <v>140</v>
      </c>
      <c r="D35" s="76"/>
    </row>
    <row r="36" spans="2:12" s="59" customFormat="1" ht="15.95" customHeight="1" x14ac:dyDescent="0.25">
      <c r="B36" s="78" t="s">
        <v>133</v>
      </c>
      <c r="C36" s="79" t="s">
        <v>141</v>
      </c>
      <c r="D36" s="80"/>
    </row>
    <row r="37" spans="2:12" s="59" customFormat="1" x14ac:dyDescent="0.25"/>
    <row r="38" spans="2:12" s="59" customFormat="1" x14ac:dyDescent="0.25"/>
    <row r="39" spans="2:12" s="59" customFormat="1" x14ac:dyDescent="0.25"/>
    <row r="40" spans="2:12" s="59" customFormat="1" x14ac:dyDescent="0.25"/>
    <row r="41" spans="2:12" s="59" customFormat="1" x14ac:dyDescent="0.25"/>
    <row r="42" spans="2:12" s="59" customFormat="1" x14ac:dyDescent="0.25"/>
    <row r="43" spans="2:12" s="59" customFormat="1" x14ac:dyDescent="0.25"/>
    <row r="44" spans="2:12" s="59" customFormat="1" x14ac:dyDescent="0.25"/>
    <row r="45" spans="2:12" s="59" customFormat="1" x14ac:dyDescent="0.25"/>
    <row r="46" spans="2:12" s="59" customFormat="1" x14ac:dyDescent="0.25"/>
    <row r="47" spans="2:12" s="59" customFormat="1" x14ac:dyDescent="0.25"/>
    <row r="48" spans="2:12" s="59" customFormat="1" x14ac:dyDescent="0.25"/>
    <row r="49" s="59" customFormat="1" x14ac:dyDescent="0.25"/>
    <row r="50" s="59" customFormat="1" x14ac:dyDescent="0.25"/>
    <row r="51" s="59" customFormat="1" x14ac:dyDescent="0.25"/>
    <row r="52" s="59" customFormat="1" x14ac:dyDescent="0.25"/>
    <row r="53" s="59" customFormat="1" x14ac:dyDescent="0.25"/>
    <row r="54" s="59" customFormat="1" x14ac:dyDescent="0.25"/>
    <row r="55" s="59" customFormat="1" x14ac:dyDescent="0.25"/>
    <row r="56" s="59" customFormat="1" x14ac:dyDescent="0.25"/>
    <row r="57" s="59" customFormat="1" x14ac:dyDescent="0.25"/>
    <row r="58" s="59" customFormat="1" x14ac:dyDescent="0.25"/>
    <row r="59" s="59" customFormat="1" x14ac:dyDescent="0.25"/>
    <row r="60" s="59" customFormat="1" x14ac:dyDescent="0.25"/>
    <row r="61" s="59" customFormat="1" x14ac:dyDescent="0.25"/>
    <row r="62" s="59" customFormat="1" x14ac:dyDescent="0.25"/>
    <row r="63" s="59" customFormat="1" x14ac:dyDescent="0.25"/>
    <row r="64" s="59" customFormat="1" x14ac:dyDescent="0.25"/>
    <row r="65" s="59" customFormat="1" x14ac:dyDescent="0.25"/>
    <row r="66" s="59" customFormat="1" x14ac:dyDescent="0.25"/>
    <row r="67" s="59" customFormat="1" x14ac:dyDescent="0.25"/>
    <row r="68" s="59" customFormat="1" x14ac:dyDescent="0.25"/>
    <row r="69" s="59" customFormat="1" x14ac:dyDescent="0.25"/>
    <row r="70" s="59" customFormat="1" x14ac:dyDescent="0.25"/>
    <row r="71" s="59" customFormat="1" x14ac:dyDescent="0.25"/>
    <row r="72" s="59" customFormat="1" x14ac:dyDescent="0.25"/>
    <row r="73" s="59" customFormat="1" x14ac:dyDescent="0.25"/>
    <row r="74" s="59" customFormat="1" x14ac:dyDescent="0.25"/>
    <row r="75" s="59" customFormat="1" x14ac:dyDescent="0.25"/>
    <row r="76" s="59" customFormat="1" x14ac:dyDescent="0.25"/>
    <row r="77" s="59" customFormat="1" x14ac:dyDescent="0.25"/>
    <row r="78" s="59" customFormat="1" x14ac:dyDescent="0.25"/>
    <row r="79" s="59" customFormat="1" x14ac:dyDescent="0.25"/>
    <row r="80" s="59" customFormat="1" x14ac:dyDescent="0.25"/>
    <row r="81" s="59" customFormat="1" x14ac:dyDescent="0.25"/>
    <row r="82" s="59" customFormat="1" x14ac:dyDescent="0.25"/>
    <row r="83" s="59" customFormat="1" x14ac:dyDescent="0.25"/>
    <row r="84" s="59" customFormat="1" x14ac:dyDescent="0.25"/>
    <row r="85" s="59" customFormat="1" x14ac:dyDescent="0.25"/>
    <row r="86" s="59" customFormat="1" x14ac:dyDescent="0.25"/>
    <row r="87" s="59" customFormat="1" x14ac:dyDescent="0.25"/>
    <row r="88" s="59" customFormat="1" x14ac:dyDescent="0.25"/>
    <row r="89" s="59" customFormat="1" x14ac:dyDescent="0.25"/>
    <row r="90" s="59" customFormat="1" x14ac:dyDescent="0.25"/>
    <row r="91" s="59" customFormat="1" x14ac:dyDescent="0.25"/>
    <row r="92" s="59" customFormat="1" x14ac:dyDescent="0.25"/>
    <row r="93" s="59" customFormat="1" x14ac:dyDescent="0.25"/>
    <row r="94" s="59" customFormat="1" x14ac:dyDescent="0.25"/>
    <row r="95" s="59" customFormat="1" x14ac:dyDescent="0.25"/>
    <row r="96" s="59" customFormat="1" x14ac:dyDescent="0.25"/>
    <row r="97" s="59" customFormat="1" x14ac:dyDescent="0.25"/>
    <row r="98" s="59" customFormat="1" x14ac:dyDescent="0.25"/>
    <row r="99" s="59" customFormat="1" x14ac:dyDescent="0.25"/>
    <row r="100" s="59" customFormat="1" x14ac:dyDescent="0.25"/>
    <row r="101" s="59" customFormat="1" x14ac:dyDescent="0.25"/>
    <row r="102" s="59" customFormat="1" x14ac:dyDescent="0.25"/>
    <row r="103" s="59" customFormat="1" x14ac:dyDescent="0.25"/>
    <row r="104" s="59" customFormat="1" x14ac:dyDescent="0.25"/>
    <row r="105" s="59" customFormat="1" x14ac:dyDescent="0.25"/>
    <row r="106" s="59" customFormat="1" x14ac:dyDescent="0.25"/>
    <row r="107" s="59" customFormat="1" x14ac:dyDescent="0.25"/>
    <row r="108" s="59" customFormat="1" x14ac:dyDescent="0.25"/>
    <row r="109" s="59" customFormat="1" x14ac:dyDescent="0.25"/>
    <row r="110" s="59" customFormat="1" x14ac:dyDescent="0.25"/>
    <row r="111" s="59" customFormat="1" x14ac:dyDescent="0.25"/>
    <row r="112" s="59" customFormat="1" x14ac:dyDescent="0.25"/>
    <row r="113" s="59" customFormat="1" x14ac:dyDescent="0.25"/>
    <row r="114" s="59" customFormat="1" x14ac:dyDescent="0.25"/>
    <row r="115" s="59" customFormat="1" x14ac:dyDescent="0.25"/>
    <row r="116" s="59" customFormat="1" x14ac:dyDescent="0.25"/>
    <row r="117" s="59" customFormat="1" x14ac:dyDescent="0.25"/>
    <row r="118" s="59" customFormat="1" x14ac:dyDescent="0.25"/>
    <row r="119" s="59" customFormat="1" x14ac:dyDescent="0.25"/>
    <row r="120" s="59" customFormat="1" x14ac:dyDescent="0.25"/>
    <row r="121" s="59" customFormat="1" x14ac:dyDescent="0.25"/>
    <row r="122" s="59" customFormat="1" x14ac:dyDescent="0.25"/>
    <row r="123" s="59" customFormat="1" x14ac:dyDescent="0.25"/>
    <row r="124" s="59" customFormat="1" x14ac:dyDescent="0.25"/>
    <row r="125" s="59" customFormat="1" x14ac:dyDescent="0.25"/>
    <row r="126" s="59" customFormat="1" x14ac:dyDescent="0.25"/>
    <row r="127" s="59" customFormat="1" x14ac:dyDescent="0.25"/>
    <row r="128" s="59" customFormat="1" x14ac:dyDescent="0.25"/>
    <row r="129" s="59" customFormat="1" x14ac:dyDescent="0.25"/>
    <row r="130" s="59" customFormat="1" x14ac:dyDescent="0.25"/>
    <row r="131" s="59" customFormat="1" x14ac:dyDescent="0.25"/>
    <row r="132" s="59" customFormat="1" x14ac:dyDescent="0.25"/>
    <row r="133" s="59" customFormat="1" x14ac:dyDescent="0.25"/>
    <row r="134" s="59" customFormat="1" x14ac:dyDescent="0.25"/>
    <row r="135" s="59" customFormat="1" x14ac:dyDescent="0.25"/>
    <row r="136" s="59" customFormat="1" x14ac:dyDescent="0.25"/>
    <row r="137" s="59" customFormat="1" x14ac:dyDescent="0.25"/>
    <row r="138" s="59" customFormat="1" x14ac:dyDescent="0.25"/>
    <row r="139" s="59" customFormat="1" x14ac:dyDescent="0.25"/>
    <row r="140" s="59" customFormat="1" x14ac:dyDescent="0.25"/>
    <row r="141" s="59" customFormat="1" x14ac:dyDescent="0.25"/>
    <row r="142" s="59" customFormat="1" x14ac:dyDescent="0.25"/>
    <row r="143" s="59" customFormat="1" x14ac:dyDescent="0.25"/>
    <row r="144" s="59" customFormat="1" x14ac:dyDescent="0.25"/>
    <row r="145" s="59" customFormat="1" x14ac:dyDescent="0.25"/>
    <row r="146" s="59" customFormat="1" x14ac:dyDescent="0.25"/>
    <row r="147" s="59" customFormat="1" x14ac:dyDescent="0.25"/>
    <row r="148" s="59" customFormat="1" x14ac:dyDescent="0.25"/>
    <row r="149" s="59" customFormat="1" x14ac:dyDescent="0.25"/>
    <row r="150" s="59" customFormat="1" x14ac:dyDescent="0.25"/>
    <row r="151" s="59" customFormat="1" x14ac:dyDescent="0.25"/>
    <row r="152" s="59" customFormat="1" x14ac:dyDescent="0.25"/>
    <row r="153" s="59" customFormat="1" x14ac:dyDescent="0.25"/>
    <row r="154" s="59" customFormat="1" x14ac:dyDescent="0.25"/>
    <row r="155" s="59" customFormat="1" x14ac:dyDescent="0.25"/>
    <row r="156" s="59" customFormat="1" x14ac:dyDescent="0.25"/>
    <row r="157" s="59" customFormat="1" x14ac:dyDescent="0.25"/>
    <row r="158" s="59" customFormat="1" x14ac:dyDescent="0.25"/>
    <row r="159" s="59" customFormat="1" x14ac:dyDescent="0.25"/>
    <row r="160" s="59" customFormat="1" x14ac:dyDescent="0.25"/>
    <row r="161" s="59" customFormat="1" x14ac:dyDescent="0.25"/>
    <row r="162" s="59" customFormat="1" x14ac:dyDescent="0.25"/>
    <row r="163" s="59" customFormat="1" x14ac:dyDescent="0.25"/>
    <row r="164" s="59" customFormat="1" x14ac:dyDescent="0.25"/>
    <row r="165" s="59" customFormat="1" x14ac:dyDescent="0.25"/>
    <row r="166" s="59" customFormat="1" x14ac:dyDescent="0.25"/>
    <row r="167" s="59" customFormat="1" x14ac:dyDescent="0.25"/>
    <row r="168" s="59" customFormat="1" x14ac:dyDescent="0.25"/>
    <row r="169" s="59" customFormat="1" x14ac:dyDescent="0.25"/>
    <row r="170" s="59" customFormat="1" x14ac:dyDescent="0.25"/>
    <row r="171" s="59" customFormat="1" x14ac:dyDescent="0.25"/>
    <row r="172" s="59" customFormat="1" x14ac:dyDescent="0.25"/>
    <row r="173" s="59" customFormat="1" x14ac:dyDescent="0.25"/>
    <row r="174" s="59" customFormat="1" x14ac:dyDescent="0.25"/>
    <row r="175" s="59" customFormat="1" x14ac:dyDescent="0.25"/>
    <row r="176" s="59" customFormat="1" x14ac:dyDescent="0.25"/>
    <row r="177" s="59" customFormat="1" x14ac:dyDescent="0.25"/>
    <row r="178" s="59" customFormat="1" x14ac:dyDescent="0.25"/>
    <row r="179" s="59" customFormat="1" x14ac:dyDescent="0.25"/>
    <row r="180" s="59" customFormat="1" x14ac:dyDescent="0.25"/>
    <row r="181" s="59" customFormat="1" x14ac:dyDescent="0.25"/>
    <row r="182" s="59" customFormat="1" x14ac:dyDescent="0.25"/>
    <row r="183" s="59" customFormat="1" x14ac:dyDescent="0.25"/>
    <row r="184" s="59" customFormat="1" x14ac:dyDescent="0.25"/>
    <row r="185" s="59" customFormat="1" x14ac:dyDescent="0.25"/>
    <row r="186" s="59" customFormat="1" x14ac:dyDescent="0.25"/>
    <row r="187" s="59" customFormat="1" x14ac:dyDescent="0.25"/>
    <row r="188" s="59" customFormat="1" x14ac:dyDescent="0.25"/>
    <row r="189" s="59" customFormat="1" x14ac:dyDescent="0.25"/>
    <row r="190" s="59" customFormat="1" x14ac:dyDescent="0.25"/>
    <row r="191" s="59" customFormat="1" x14ac:dyDescent="0.25"/>
    <row r="192" s="59" customFormat="1" x14ac:dyDescent="0.25"/>
    <row r="193" s="59" customFormat="1" x14ac:dyDescent="0.25"/>
    <row r="194" s="59" customFormat="1" x14ac:dyDescent="0.25"/>
    <row r="195" s="59" customFormat="1" x14ac:dyDescent="0.25"/>
    <row r="196" s="59" customFormat="1" x14ac:dyDescent="0.25"/>
    <row r="197" s="59" customFormat="1" x14ac:dyDescent="0.25"/>
    <row r="198" s="59" customFormat="1" x14ac:dyDescent="0.25"/>
    <row r="199" s="59" customFormat="1" x14ac:dyDescent="0.25"/>
  </sheetData>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H23:K23"/>
    <mergeCell ref="B22:G22"/>
    <mergeCell ref="B23:G23"/>
    <mergeCell ref="C28:P28"/>
    <mergeCell ref="C29:P29"/>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J17 B14:B15 M17:P17"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2" zoomScaleNormal="165" workbookViewId="0">
      <selection activeCell="B13" sqref="B13"/>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3" t="s">
        <v>44</v>
      </c>
      <c r="C2" s="203"/>
    </row>
    <row r="3" spans="2:8" x14ac:dyDescent="0.25">
      <c r="B3" s="9"/>
      <c r="C3" s="9"/>
    </row>
    <row r="4" spans="2:8" x14ac:dyDescent="0.25">
      <c r="B4" s="13" t="s">
        <v>45</v>
      </c>
      <c r="C4" s="13" t="s">
        <v>46</v>
      </c>
    </row>
    <row r="5" spans="2:8" x14ac:dyDescent="0.25">
      <c r="B5" s="204" t="s">
        <v>115</v>
      </c>
      <c r="C5" s="205"/>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6" t="s">
        <v>161</v>
      </c>
      <c r="C19" s="207"/>
    </row>
    <row r="20" spans="2:3" ht="24.95" customHeight="1" x14ac:dyDescent="0.25">
      <c r="B20" s="10" t="s">
        <v>164</v>
      </c>
      <c r="C20" s="31" t="s">
        <v>167</v>
      </c>
    </row>
    <row r="21" spans="2:3" ht="24.95" customHeight="1" x14ac:dyDescent="0.25">
      <c r="B21" s="29" t="s">
        <v>98</v>
      </c>
      <c r="C21" s="32" t="s">
        <v>171</v>
      </c>
    </row>
    <row r="22" spans="2:3" ht="48.95" customHeight="1" x14ac:dyDescent="0.25">
      <c r="B22" s="29" t="s">
        <v>162</v>
      </c>
      <c r="C22" s="30" t="s">
        <v>116</v>
      </c>
    </row>
    <row r="23" spans="2:3" ht="24.95" customHeight="1" x14ac:dyDescent="0.25">
      <c r="B23" s="29" t="s">
        <v>163</v>
      </c>
      <c r="C23" s="32" t="s">
        <v>168</v>
      </c>
    </row>
    <row r="24" spans="2:3" ht="66.95" customHeight="1" x14ac:dyDescent="0.25">
      <c r="B24" s="29" t="s">
        <v>124</v>
      </c>
      <c r="C24" s="30" t="s">
        <v>173</v>
      </c>
    </row>
    <row r="25" spans="2:3" ht="24.95" customHeight="1" x14ac:dyDescent="0.25">
      <c r="B25" s="10" t="s">
        <v>159</v>
      </c>
      <c r="C25" s="32" t="s">
        <v>169</v>
      </c>
    </row>
    <row r="26" spans="2:3" ht="24.95" customHeight="1" x14ac:dyDescent="0.25">
      <c r="B26" s="29" t="s">
        <v>142</v>
      </c>
      <c r="C26" s="32" t="s">
        <v>170</v>
      </c>
    </row>
    <row r="27" spans="2:3" x14ac:dyDescent="0.25">
      <c r="B27" s="204" t="s">
        <v>143</v>
      </c>
      <c r="C27" s="205"/>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topLeftCell="A10" workbookViewId="0">
      <selection activeCell="F24" sqref="F24"/>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c r="G23" t="s">
        <v>189</v>
      </c>
    </row>
    <row r="24" spans="1:7" x14ac:dyDescent="0.25">
      <c r="A24" t="s">
        <v>37</v>
      </c>
      <c r="B24" t="s">
        <v>79</v>
      </c>
      <c r="D24" t="s">
        <v>154</v>
      </c>
      <c r="G24" t="s">
        <v>190</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87" t="s">
        <v>175</v>
      </c>
    </row>
    <row r="31" spans="1:7" x14ac:dyDescent="0.25">
      <c r="B31" t="s">
        <v>84</v>
      </c>
      <c r="D31" s="88" t="s">
        <v>176</v>
      </c>
    </row>
    <row r="32" spans="1:7" x14ac:dyDescent="0.25">
      <c r="B32" t="s">
        <v>123</v>
      </c>
      <c r="D32" s="88" t="s">
        <v>177</v>
      </c>
    </row>
    <row r="33" spans="1:4" x14ac:dyDescent="0.25">
      <c r="A33" s="7" t="s">
        <v>97</v>
      </c>
      <c r="B33" s="7" t="s">
        <v>121</v>
      </c>
      <c r="D33" s="89" t="s">
        <v>178</v>
      </c>
    </row>
    <row r="34" spans="1:4" x14ac:dyDescent="0.25">
      <c r="A34" s="4" t="s">
        <v>18</v>
      </c>
      <c r="B34" s="4" t="s">
        <v>18</v>
      </c>
      <c r="D34" s="88" t="s">
        <v>179</v>
      </c>
    </row>
    <row r="35" spans="1:4" x14ac:dyDescent="0.25">
      <c r="A35" t="s">
        <v>93</v>
      </c>
      <c r="B35" t="s">
        <v>122</v>
      </c>
      <c r="D35" s="88" t="s">
        <v>180</v>
      </c>
    </row>
    <row r="36" spans="1:4" x14ac:dyDescent="0.25">
      <c r="A36" t="s">
        <v>94</v>
      </c>
      <c r="B36" t="s">
        <v>120</v>
      </c>
      <c r="D36" s="88" t="s">
        <v>181</v>
      </c>
    </row>
    <row r="37" spans="1:4" x14ac:dyDescent="0.25">
      <c r="A37" t="s">
        <v>95</v>
      </c>
      <c r="D37" s="88" t="s">
        <v>182</v>
      </c>
    </row>
    <row r="38" spans="1:4" x14ac:dyDescent="0.25">
      <c r="A38" t="s">
        <v>96</v>
      </c>
      <c r="D38" s="89" t="s">
        <v>183</v>
      </c>
    </row>
    <row r="39" spans="1:4" x14ac:dyDescent="0.25">
      <c r="D39" s="88" t="s">
        <v>184</v>
      </c>
    </row>
    <row r="40" spans="1:4" x14ac:dyDescent="0.25">
      <c r="D40" s="88" t="s">
        <v>185</v>
      </c>
    </row>
    <row r="41" spans="1:4" x14ac:dyDescent="0.25">
      <c r="D41" s="89" t="s">
        <v>186</v>
      </c>
    </row>
    <row r="42" spans="1:4" x14ac:dyDescent="0.25">
      <c r="D42" s="88" t="s">
        <v>187</v>
      </c>
    </row>
    <row r="43" spans="1:4" x14ac:dyDescent="0.25">
      <c r="D43" s="88" t="s">
        <v>188</v>
      </c>
    </row>
  </sheetData>
  <sheetProtection algorithmName="SHA-512" hashValue="5gMeq24rIK3oMTGmuzR8B0oi4Bn50BB5apJsjab4mBh1AY9OqZ0g5yKCO/dO9WMdilUrCROonnllP6QOg9rEKg==" saltValue="UW09YQsBYOe5SimZT3ZGL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2021-01-28T21:48:28Z</dcterms:modified>
</cp:coreProperties>
</file>