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310" tabRatio="688" activeTab="0"/>
  </bookViews>
  <sheets>
    <sheet name="Indicador" sheetId="1" r:id="rId1"/>
    <sheet name="Instructivo" sheetId="2" r:id="rId2"/>
    <sheet name="Fuente" sheetId="3" state="hidden" r:id="rId3"/>
  </sheets>
  <externalReferences>
    <externalReference r:id="rId6"/>
    <externalReference r:id="rId7"/>
    <externalReference r:id="rId8"/>
    <externalReference r:id="rId9"/>
  </externalReferences>
  <definedNames>
    <definedName name="_xlfn.IFERROR" hidden="1">#NAME?</definedName>
    <definedName name="Activ">#REF!</definedName>
    <definedName name="ActivNo" localSheetId="1">'[3]Códigos'!$V$2:$V$52</definedName>
    <definedName name="ActivNo">'[2]Códigos'!$V$2:$V$52</definedName>
    <definedName name="Apoyo" localSheetId="1">'[4]Fuente'!$C$24:$C$42</definedName>
    <definedName name="Apoyo">'Fuente'!$C$24:$C$42</definedName>
    <definedName name="area">#REF!</definedName>
    <definedName name="_xlnm.Print_Area" localSheetId="0">'Indicador'!$A$1:$O$57</definedName>
    <definedName name="_xlnm.Print_Area" localSheetId="1">'Instructivo'!$A$1:$B$35</definedName>
    <definedName name="AtencionCiudadano">'Fuente'!$C$42:$C$42</definedName>
    <definedName name="BienesSs">'Fuente'!$C$29:$C$31</definedName>
    <definedName name="CARGO">'[1]Hoja1'!$C$16:$C$23</definedName>
    <definedName name="Comunicaciones">'Fuente'!$C$8:$C$8</definedName>
    <definedName name="Dependencia" localSheetId="1">'[4]Fuente'!$P$3:$P$12</definedName>
    <definedName name="Dependencia">'Fuente'!$P$3:$P$12</definedName>
    <definedName name="Destino">'Fuente'!$C$12:$C$19</definedName>
    <definedName name="DireccionamientoE">'Fuente'!$C$3:$C$6</definedName>
    <definedName name="Disciplinario" localSheetId="1">'[4]Fuente'!#REF!</definedName>
    <definedName name="Disciplinario">'Fuente'!#REF!</definedName>
    <definedName name="Documental">'Fuente'!$C$38:$C$39</definedName>
    <definedName name="edad">#REF!</definedName>
    <definedName name="Estrategicos" localSheetId="1">'[4]Fuente'!$C$3:$C$8</definedName>
    <definedName name="Estrategicos">'Fuente'!$C$3:$C$8</definedName>
    <definedName name="etnia">#REF!</definedName>
    <definedName name="Evaluacion" localSheetId="1">'[4]Fuente'!$C$43:$C$47</definedName>
    <definedName name="Evaluacion">'Fuente'!$C$43:$C$47</definedName>
    <definedName name="Falta" localSheetId="1">'[4]Fuente'!$M$3</definedName>
    <definedName name="Falta">'Fuente'!$M$3</definedName>
    <definedName name="faltaproc" localSheetId="1">'[4]Indicador AC-I01'!#REF!</definedName>
    <definedName name="faltaproc">'Indicador'!#REF!</definedName>
    <definedName name="Financiera">'Fuente'!$C$32:$C$35</definedName>
    <definedName name="FRECUENCIA">'[1]Hoja1'!$A$1:$A$5</definedName>
    <definedName name="genero">#REF!</definedName>
    <definedName name="gg" localSheetId="0">#REF!</definedName>
    <definedName name="gg">#REF!</definedName>
    <definedName name="InformacionT">'Fuente'!$C$9:$C$11</definedName>
    <definedName name="Juridica">'Fuente'!$C$36:$C$37</definedName>
    <definedName name="kk" localSheetId="0">#REF!</definedName>
    <definedName name="kk">#REF!</definedName>
    <definedName name="LIDERES">'[1]Hoja1'!$E$1:$F$11</definedName>
    <definedName name="localidad">#REF!</definedName>
    <definedName name="meta712" localSheetId="1">'[4]Indicador AC-I01'!#REF!</definedName>
    <definedName name="meta712">'Indicador'!#REF!</definedName>
    <definedName name="meta731" localSheetId="1">'[4]Indicador AC-I01'!#REF!</definedName>
    <definedName name="meta731">'Indicador'!#REF!</definedName>
    <definedName name="meta740" localSheetId="1">'[4]Indicador AC-I01'!#REF!</definedName>
    <definedName name="meta740">'Indicador'!#REF!</definedName>
    <definedName name="metas712" localSheetId="1">'[3]Códigos'!$Q$4</definedName>
    <definedName name="metas712">'[2]Códigos'!$Q$4</definedName>
    <definedName name="metas731" localSheetId="1">'[3]Códigos'!$Q$7:$Q$13</definedName>
    <definedName name="metas731">'[2]Códigos'!$Q$7:$Q$13</definedName>
    <definedName name="metas740" localSheetId="1">'[3]Códigos'!$Q$16:$Q$24</definedName>
    <definedName name="metas740">'[2]Códigos'!$Q$16:$Q$24</definedName>
    <definedName name="Misionales" localSheetId="1">'[4]Fuente'!$C$9:$C$23</definedName>
    <definedName name="Misionales">'Fuente'!$C$9:$C$23</definedName>
    <definedName name="mveri">#REF!</definedName>
    <definedName name="objetivos" localSheetId="1">'[3]Códigos'!$R$2:$R$5</definedName>
    <definedName name="objetivos">'[2]Códigos'!$R$2:$R$5</definedName>
    <definedName name="ObjetivosE" localSheetId="1">'[4]Fuente'!$R$3:$R$6</definedName>
    <definedName name="ObjetivosE">'Fuente'!$R$3:$R$6</definedName>
    <definedName name="oo" localSheetId="0">#REF!</definedName>
    <definedName name="oo">#REF!</definedName>
    <definedName name="poblacion">#REF!</definedName>
    <definedName name="PR" localSheetId="0">'Indicador'!#REF!</definedName>
    <definedName name="PR">#REF!</definedName>
    <definedName name="Proceso" localSheetId="1">'[4]Fuente'!$O$3:$O$17</definedName>
    <definedName name="Proceso">'Fuente'!$O$3:$O$17</definedName>
    <definedName name="Promocion">'Fuente'!$C$20:$C$23</definedName>
    <definedName name="proy" localSheetId="1">'[3]Códigos'!$A$2:$A$5</definedName>
    <definedName name="proy">'[2]Códigos'!$A$2:$A$5</definedName>
    <definedName name="Proy1036" localSheetId="1">'[4]Fuente'!$F$3:$F$7</definedName>
    <definedName name="Proy1036">'Fuente'!$F$3:$F$7</definedName>
    <definedName name="Proy1038" localSheetId="1">'[4]Fuente'!$F$11</definedName>
    <definedName name="Proy1038">'Fuente'!$F$11</definedName>
    <definedName name="proy712" localSheetId="1">'[4]Indicador AC-I01'!#REF!</definedName>
    <definedName name="proy712">'Indicador'!#REF!</definedName>
    <definedName name="proy731" localSheetId="1">'[4]Indicador AC-I01'!#REF!</definedName>
    <definedName name="proy731">'Indicador'!#REF!</definedName>
    <definedName name="proy740" localSheetId="1">'[4]Indicador AC-I01'!#REF!</definedName>
    <definedName name="proy740">'Indicador'!#REF!</definedName>
    <definedName name="Proy988" localSheetId="1">'[4]Fuente'!$F$8:$F$10</definedName>
    <definedName name="Proy988">'Fuente'!$F$8:$F$10</definedName>
    <definedName name="recursos" localSheetId="1">'[3]Códigos'!$U$2:$U$4</definedName>
    <definedName name="recursos">'[2]Códigos'!$U$2:$U$4</definedName>
    <definedName name="Responsable">'Fuente'!$Q$3:$Q$13</definedName>
    <definedName name="select">#REF!</definedName>
    <definedName name="sexo">#REF!</definedName>
    <definedName name="SGA" localSheetId="1">'[4]Indicador AC-I01'!#REF!</definedName>
    <definedName name="SGA">'Indicador'!#REF!</definedName>
    <definedName name="SGC" localSheetId="1">'[4]Indicador AC-I01'!#REF!</definedName>
    <definedName name="SGC">'Indicador'!#REF!</definedName>
    <definedName name="SGSI" localSheetId="1">'[4]Indicador AC-I01'!#REF!</definedName>
    <definedName name="SGSI">'Indicador'!#REF!</definedName>
    <definedName name="SIGA" localSheetId="1">'[4]Indicador AC-I01'!#REF!</definedName>
    <definedName name="SIGA">'Indicador'!#REF!</definedName>
    <definedName name="SRS" localSheetId="1">'[4]Indicador AC-I01'!#REF!</definedName>
    <definedName name="SRS">'Indicador'!#REF!</definedName>
    <definedName name="ss" localSheetId="0">#REF!</definedName>
    <definedName name="ss">#REF!</definedName>
    <definedName name="SSO" localSheetId="1">'[4]Indicador AC-I01'!#REF!</definedName>
    <definedName name="SSO">'Indicador'!#REF!</definedName>
    <definedName name="tactividad" localSheetId="1">'[3]Códigos'!$Y$2:$Y$6</definedName>
    <definedName name="tactividad">'[2]Códigos'!$Y$2:$Y$6</definedName>
    <definedName name="TalentoH">'Fuente'!$C$24:$C$28</definedName>
    <definedName name="Tecnologia">'Fuente'!$C$40:$C$40</definedName>
    <definedName name="_xlnm.Print_Titles" localSheetId="0">'Indicador'!$1:$18</definedName>
    <definedName name="Todas">'Fuente'!$M$6</definedName>
    <definedName name="tt" localSheetId="0">#REF!</definedName>
    <definedName name="tt">#REF!</definedName>
    <definedName name="vigencia">#REF!</definedName>
  </definedNames>
  <calcPr fullCalcOnLoad="1"/>
</workbook>
</file>

<file path=xl/sharedStrings.xml><?xml version="1.0" encoding="utf-8"?>
<sst xmlns="http://schemas.openxmlformats.org/spreadsheetml/2006/main" count="303" uniqueCount="243">
  <si>
    <t>NOMBRE DEL INDICADOR</t>
  </si>
  <si>
    <t>OBJETIVO DEL INDICADOR</t>
  </si>
  <si>
    <t>UNIDAD DE MEDIDA</t>
  </si>
  <si>
    <t>TIPO DE INDICADOR</t>
  </si>
  <si>
    <t>FRECUENCIA DE MEDICIÓN</t>
  </si>
  <si>
    <t>ASOCIADO A:</t>
  </si>
  <si>
    <t>META TOTAL PROGRAMADA</t>
  </si>
  <si>
    <t>META DE ESTA VIGENCIA</t>
  </si>
  <si>
    <t>TOTAL</t>
  </si>
  <si>
    <t>ACUMULADO TOTAL</t>
  </si>
  <si>
    <t>% DE LOGRO ACUMULADO TOTAL</t>
  </si>
  <si>
    <t>ACUMULADO EN VIGENCIAS ANTERIORES</t>
  </si>
  <si>
    <t>ACUMULADO EN ESTA VIGENCIA</t>
  </si>
  <si>
    <t>DEFINICIÓN</t>
  </si>
  <si>
    <t>FÓRMULA DEL INDICADOR</t>
  </si>
  <si>
    <t>COMPORTAMIENTO HISTÓRICO DEL INDICADOR</t>
  </si>
  <si>
    <t>CÓDIGO DEL INDICADOR</t>
  </si>
  <si>
    <t>COMPORTAMIENTO DEL INDICADOR EN LA VIGENCIA</t>
  </si>
  <si>
    <t>FUENTE DE DATOS</t>
  </si>
  <si>
    <t>PRODUCTO PMR</t>
  </si>
  <si>
    <t>PERIODO DE MEDICIÓN</t>
  </si>
  <si>
    <t>META DE PLAN DE DESARROLLO</t>
  </si>
  <si>
    <t>RANGOS DE GESTIÓN</t>
  </si>
  <si>
    <t>NIVEL CRÍTICO</t>
  </si>
  <si>
    <t>NIVEL ACEPTABLE</t>
  </si>
  <si>
    <t>NIVEL SATISFACTORIO</t>
  </si>
  <si>
    <t>MENOR A 70%</t>
  </si>
  <si>
    <t>NO PROGRAMADO</t>
  </si>
  <si>
    <t>Periodo</t>
  </si>
  <si>
    <t>Proceso</t>
  </si>
  <si>
    <t>Dependencia</t>
  </si>
  <si>
    <t>Responsable</t>
  </si>
  <si>
    <t>&lt;Seleccione una opción&gt;</t>
  </si>
  <si>
    <t>&lt;Seleccione el Área Solicitante&gt;</t>
  </si>
  <si>
    <t>Dirección General</t>
  </si>
  <si>
    <t>Subdirección Corporativa y de Control Disciplinario</t>
  </si>
  <si>
    <t>Subdirección de Promoción y Mercadeo</t>
  </si>
  <si>
    <t>Subdirector(a) Corporativo y de Control Disciplinario</t>
  </si>
  <si>
    <t>Subdirección de Gestión del Destino</t>
  </si>
  <si>
    <t>Subdirector(a) de Promoción y Mercadeo</t>
  </si>
  <si>
    <t>Observatorio Turístico</t>
  </si>
  <si>
    <t>Subdirector(a) de Gestión del Destino</t>
  </si>
  <si>
    <t>Comunicaciones</t>
  </si>
  <si>
    <t>Control Interno</t>
  </si>
  <si>
    <t>Asesor(a) Observatorio Turístico</t>
  </si>
  <si>
    <t>Asesor(a) Comunicaciones</t>
  </si>
  <si>
    <t>Asesor(a) Control Interno</t>
  </si>
  <si>
    <t>Asesor(a) Dirección General</t>
  </si>
  <si>
    <t>N.A.</t>
  </si>
  <si>
    <t>Objetivo Estratégico</t>
  </si>
  <si>
    <t>&lt;Diligencie el campo anterior&gt;</t>
  </si>
  <si>
    <t>ENTRE 70% Y 90 %</t>
  </si>
  <si>
    <t>&lt;Seleccione el cargo del líder del proceso&gt;</t>
  </si>
  <si>
    <t>01.-Direccionamiento estratégico</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</si>
  <si>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</si>
  <si>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</si>
  <si>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02.-Comunicaciones</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</si>
  <si>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</si>
  <si>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03.-Gestión de información turística</t>
  </si>
  <si>
    <t>3- Afianzar la gestión de la entidad a través de la implementación de estrategias de fortalecimiento institucional que contribuyan a posicionar al Instituto como líder a nivel nacional e internacional, en el desarrollo de Bogotá como un destino turístico</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</si>
  <si>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</si>
  <si>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</si>
  <si>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</si>
  <si>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</si>
  <si>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</si>
  <si>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</si>
  <si>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</si>
  <si>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</si>
  <si>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</si>
  <si>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</si>
  <si>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</si>
  <si>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Metas</t>
  </si>
  <si>
    <t>PROCESOS ESTRATÉGICOS</t>
  </si>
  <si>
    <t>PROCESOS DE APOYO</t>
  </si>
  <si>
    <t>PROCESOS MISIONALES</t>
  </si>
  <si>
    <t>PROCESOS DE EVALUACIÓN</t>
  </si>
  <si>
    <t xml:space="preserve">Atender 100% las necesidades relacionadas con la prestación de servicios de apoyo a la gestión de la entidad </t>
  </si>
  <si>
    <t>Implementar y mantener 100% el sistema integrado de gestión de la entidad</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</si>
  <si>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</si>
  <si>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</si>
  <si>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</si>
  <si>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</si>
  <si>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</si>
  <si>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</si>
  <si>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A.C. Implementar el 100% de las estrategias de atención al ciudadano, prevención de la corrupción y participación ciudadana y control social</t>
  </si>
  <si>
    <t>G.T. Atender 100% las necesidades de infraestructura tecnológica del IDT</t>
  </si>
  <si>
    <t>G.D. Mantener y hacer seguimiento al 100% del  subsistema interno de gestión de archivos - SIGA en el IDT</t>
  </si>
  <si>
    <t>G.D. Implementar y mantener 100% el sistema integrado de consevación</t>
  </si>
  <si>
    <t>G.B.S. Manejar y controlar el 100% de los bienes del IDT.</t>
  </si>
  <si>
    <t>G.B.S. Atender 100% las necesidades de servicios administrativos para el funcionamiento del IDT.</t>
  </si>
  <si>
    <t>G.B.S. Atender 100% las necesidades de adecuación y mantenimiento de la infraestructura física y operativa del IDT</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</si>
  <si>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</si>
  <si>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</si>
  <si>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</si>
  <si>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Asesorar 100% a los procesos en el desarrollo de las actividades clave para el logro de objetivos y metas institucionales.</t>
  </si>
  <si>
    <t>Lograr una ejecución presupuestal de inversión a nivel de compromisos, superior al 95% al cierre de la vigencia fiscal.</t>
  </si>
  <si>
    <t>Atender al 100%  las actividades de gestión de las comunicaciones internas y  externas  del Instituto Distrital de Turismo</t>
  </si>
  <si>
    <t>Realizar 4  investigaciones del sector turismo de Bogotá</t>
  </si>
  <si>
    <t>Realizar 8 estudios de caracterización de oferta turística de Bogotá y/o del comportamiento de la demanda turística en la ciudad.</t>
  </si>
  <si>
    <t>Fortalecer 100% el Sistema de Información Turística de Bogotá</t>
  </si>
  <si>
    <t>Fortalecer 5 productos turísticos de Bogotá</t>
  </si>
  <si>
    <t>Fortalecer 200 empresas del sector turístico a través de procesos de acompañamiento en calidad, innovación, sostenibilidad,  ética y responsabilidad social</t>
  </si>
  <si>
    <t>Formar 500 líderes del sector, a través de procesos de formación en liderazgo,  gestión del desarrollo turístico, bilingüismo, entre otros</t>
  </si>
  <si>
    <t>Capacitar 5.000 prestadores de servicios turísticos y conexos, en cultura turística</t>
  </si>
  <si>
    <t>Acompañar 6 localidades en la implementación de actividades y procesos de fortalecimiento turístico</t>
  </si>
  <si>
    <t>Intervenir 5 atractivos turísticos de naturaleza y urbanos</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</si>
  <si>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</si>
  <si>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</si>
  <si>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</si>
  <si>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</si>
  <si>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</si>
  <si>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</si>
  <si>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</si>
  <si>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 DE PROCESO</t>
  </si>
  <si>
    <t>Tipo</t>
  </si>
  <si>
    <t>DEPENDENCIA RESPONSABLE</t>
  </si>
  <si>
    <t>Oficina Asesora de Planeación y Sistemas</t>
  </si>
  <si>
    <t>Oficina Asesora Jurídica</t>
  </si>
  <si>
    <t>Jefe Oficina Asesora de Planeación y Sistemas</t>
  </si>
  <si>
    <t>Jefe Oficina Asesora Jurídica</t>
  </si>
  <si>
    <t>Falta</t>
  </si>
  <si>
    <t>Metas Plan de Desarrollo</t>
  </si>
  <si>
    <t>Cinco (5) atractivos turísticos intervenidos</t>
  </si>
  <si>
    <t>Fortalecer doscientas (200) empresas, prestadores de servicios turísticos y complementarios</t>
  </si>
  <si>
    <t>Quinientas (500) personas vinculadas a procesos de formación</t>
  </si>
  <si>
    <t>Realizar cuatro (4) investigaciones del sector turismo de Bogotá</t>
  </si>
  <si>
    <t>Novecientas mil (900.000) personas atendidas a través de la red de información turística</t>
  </si>
  <si>
    <t xml:space="preserve">Participar y/o realizar doscientas cincuenta (250) actividades de promoción y posicionamiento turístico </t>
  </si>
  <si>
    <t>80% del Sistema Integrado de Gestión Implementado y mantenido</t>
  </si>
  <si>
    <t>Proyecto</t>
  </si>
  <si>
    <t>Todas las asociadas al proyecto</t>
  </si>
  <si>
    <t>% de cumplimiento</t>
  </si>
  <si>
    <t>ANÁLISIS DEL COMPORTAMIENTO DEL INDICADOR</t>
  </si>
  <si>
    <t>Elaboró:</t>
  </si>
  <si>
    <t>Revisó:</t>
  </si>
  <si>
    <t>Aprobó:</t>
  </si>
  <si>
    <t>Todas metas las asociadas al proceso</t>
  </si>
  <si>
    <t>Todos los proyectos de inversión del IDT</t>
  </si>
  <si>
    <t>Todas las metas Plan de Desarrollo</t>
  </si>
  <si>
    <t>HOJA DE VIDA INDICADOR</t>
  </si>
  <si>
    <t>VARIABLES DE LA FÓRMULA</t>
  </si>
  <si>
    <t>Todas las metas asociadas al proyecto</t>
  </si>
  <si>
    <t>Total</t>
  </si>
  <si>
    <t>Proceso de Apoyo</t>
  </si>
  <si>
    <t>1038 Fortalecimiento institucional del IDT</t>
  </si>
  <si>
    <t>Destino competitivo y sostenible</t>
  </si>
  <si>
    <t>Enero</t>
  </si>
  <si>
    <t>Febrero</t>
  </si>
  <si>
    <t>Marzo</t>
  </si>
  <si>
    <t>Abril</t>
  </si>
  <si>
    <t>Mayo</t>
  </si>
  <si>
    <t>Junio</t>
  </si>
  <si>
    <t>Juilio</t>
  </si>
  <si>
    <t>Agosto</t>
  </si>
  <si>
    <t>Septiembre</t>
  </si>
  <si>
    <t>Octubre</t>
  </si>
  <si>
    <t>Noviembre</t>
  </si>
  <si>
    <t>Diciembre</t>
  </si>
  <si>
    <t>Mensual</t>
  </si>
  <si>
    <t>MAYOR 80%</t>
  </si>
  <si>
    <t>Ciudad posicionada a nivel nacional e internacional</t>
  </si>
  <si>
    <t>Procentaje</t>
  </si>
  <si>
    <t>Eficacia</t>
  </si>
  <si>
    <t>Realizar seguimiento y control a la documentación digitalizada en CORDIS, con el fin de verificar la calidad de  las imágenes, que permitan una adecuada consulta por parte de los  funcionerios y eviten la perdida de información.</t>
  </si>
  <si>
    <t>Primaria: IDT</t>
  </si>
  <si>
    <t>Se refiere a la documentación que se digitaliza para cargar a CORDIS la cual debe cumplir con las siguientes condiciones de calidad: que sea legible, que contenga el documento completo, que se asocie al CORDIS correspondiente, etc.</t>
  </si>
  <si>
    <t>(Numero de imágenes digitalizadas correctamente modulo CORDIS/Total de imágenes digitalizadas modulo CORDIS)*100</t>
  </si>
  <si>
    <t>Imágenes digitalizadas correctamente</t>
  </si>
  <si>
    <t>Calidad digitalización documentacion  módulo CORDIS</t>
  </si>
  <si>
    <t>Número de imágenes aleatorias digitalizadas correctamente</t>
  </si>
  <si>
    <t>Total de imágenes digitalizadas modulo CORDIS</t>
  </si>
  <si>
    <t xml:space="preserve">INSTRUCTIVO DILIGENCIAMIENTO FORMATO </t>
  </si>
  <si>
    <t>Ítem</t>
  </si>
  <si>
    <t>Descripción</t>
  </si>
  <si>
    <t>1. OBJETIVO ESTRATÉGICO Y DEL SIG</t>
  </si>
  <si>
    <t>De la lista desplegable, seleccionar el objetivo al cual se asocia el indicador.</t>
  </si>
  <si>
    <t>2. PROCESO</t>
  </si>
  <si>
    <t>De la lista desplegable, seleccionar el proceso al cual se asocia el indicador.</t>
  </si>
  <si>
    <t>3. META PROCESO</t>
  </si>
  <si>
    <t>De la lista desplegable, seleccionar la meta del  proceso a la cual se asocia el indicador.</t>
  </si>
  <si>
    <t>4. PROYECTO DE INVERSIÓN ASOCIADO</t>
  </si>
  <si>
    <t>De la lista desplegable, seleccionar el proyecto de inversión al cual se asocia el indicador.</t>
  </si>
  <si>
    <t>5. META DE PLAN DE DESARROLLO</t>
  </si>
  <si>
    <t>De la lista desplegable, seleccionar la meta del Plan Distrital de Desarrollo al cual se asocia el indicador.</t>
  </si>
  <si>
    <t>6. PRODUCTO PMR</t>
  </si>
  <si>
    <t>De la lista desplegable, seleccionar el Producto PMR al cual se asocia el indicador.</t>
  </si>
  <si>
    <t>7. DEPENDENCIA RESPONSABLE</t>
  </si>
  <si>
    <t>De la lista desplegable, seleccionar la dependencia responsable de medir el indicador.</t>
  </si>
  <si>
    <t>8. TIPO DE PROCESO</t>
  </si>
  <si>
    <t>De la lista desplegable, seleccionar el tipo de proceso al cual se asocia el indicador.</t>
  </si>
  <si>
    <t>9. CÓDIGO DEL INDICADOR</t>
  </si>
  <si>
    <t>Escriba el código que identifica el indicador (este código lo asigna la Oficina Asesora de Planeación, una vez sea aprobado el indicador)</t>
  </si>
  <si>
    <t>10. NOMBRE DEL INDICADOR</t>
  </si>
  <si>
    <t>Escriba el nombre del indicador.</t>
  </si>
  <si>
    <t>11. OBJETIVO DEL INDICADOR</t>
  </si>
  <si>
    <t>Escriba el objetivo del indicador.</t>
  </si>
  <si>
    <t>12. PERIODO DE MEDICIÓN</t>
  </si>
  <si>
    <t>Escriba el periodo de medición correspondiente (Ej. I trimestre, II trimestre, etc..)</t>
  </si>
  <si>
    <t>13. FÓRMULA DEL INDICADOR</t>
  </si>
  <si>
    <t>Escriba la formula para calcular el indicador</t>
  </si>
  <si>
    <t>14. UNIDAD DE MEDIDA</t>
  </si>
  <si>
    <t>Escriba la unidad de medida con la cual se mide el indicador (Ej. Número, Porcentaje, etc.)</t>
  </si>
  <si>
    <t>15. TIPO DE INDICADOR</t>
  </si>
  <si>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</si>
  <si>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16. FRECUENCIA DE MEDICIÓN</t>
  </si>
  <si>
    <t>De la lista desplegable, seleccionar la periodicidad con la cual se realiza la medición del indicador.</t>
  </si>
  <si>
    <t>17. VARIABLES DE LA FÓRMULA</t>
  </si>
  <si>
    <t>Defina las variables que conforman la formula del indicador.</t>
  </si>
  <si>
    <t>18. DEFINICIÓN</t>
  </si>
  <si>
    <t>Escriba la definición de cada una de las variables que conforman el indicador.</t>
  </si>
  <si>
    <t>19. FUENTE DE DATOS</t>
  </si>
  <si>
    <t>Establezca la fuente de información de la cual se obtiene el resultado del indicador.</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</si>
  <si>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</si>
  <si>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t>20. META TOTAL PROGRAMADA</t>
  </si>
  <si>
    <t>Escriba la meta total programada en el cuatrenio o vigencia de acuerdo al indicador</t>
  </si>
  <si>
    <t>21. META DE ESTA VIGENCIA</t>
  </si>
  <si>
    <t>Escriba la meta programada para la vigencia.</t>
  </si>
  <si>
    <t>22. ACUMULADO EN VIGENCIAS ANTERIORES</t>
  </si>
  <si>
    <t>Registre el resultado acumulado del indicador en las vigencias anteriores</t>
  </si>
  <si>
    <t>23. ACUMULADO EN ESTA VIGENCIA</t>
  </si>
  <si>
    <t>Registre el resultado acumulado del indicador en la vigencia.</t>
  </si>
  <si>
    <t>24. ACUMULADO TOTAL</t>
  </si>
  <si>
    <t>Este resultado se obtiene de consolidar el resultado total obtenido desde el inicio de la medición del indicador hasta el ultimo periodo evaluado.</t>
  </si>
  <si>
    <t>25. % DE LOGRO ACUMULADO TOTAL</t>
  </si>
  <si>
    <t xml:space="preserve">Este resultado se obtiene al evaluar el resultado  total obtenido desde el inicio de la medición del indicador hasta el ultimo periodo evaluado, frente a  la meta total programada (vigencia o cuatrenio según sea el caso). </t>
  </si>
  <si>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</si>
  <si>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26. PERIODO</t>
  </si>
  <si>
    <t>Registre el periodo en el cual se medirá el indicador (Ej.: enero, febrero, marzo, etc.)</t>
  </si>
  <si>
    <t>27. VARIABLES</t>
  </si>
  <si>
    <t xml:space="preserve">Registre el resultado de cada una de las variables que componen el indicador (Ej. Número de reuniones realizadas y Total de reuniones programadas), teniendo en cuenta que siempre deben establecerse variables de programación y ejecución. </t>
  </si>
  <si>
    <t>28. TOTAL</t>
  </si>
  <si>
    <t>Registre el resultado acumulado del indicador en el periodo evaluado.</t>
  </si>
  <si>
    <t>29. % DE CUMPLIMIENTO</t>
  </si>
  <si>
    <t>Registra el % de cumplimiento de lo ejecutado frente a lo programado mensualmente. 
En la parte inferior encontraremos el cumplimiento de la vigencia.</t>
  </si>
  <si>
    <t>30. ANÁLISIS DEL COMPORTAMIENTO DEL INDICADOR</t>
  </si>
  <si>
    <t>Describa los avances obtenidos en el periodo evaluado, tratando de ser conciso y reportando los  principales logros frente al indicador.  Esta información debe ser actualizada en cada periodo de reporte de seguimiento.</t>
  </si>
  <si>
    <t>GD-I02</t>
  </si>
  <si>
    <t>N.A</t>
  </si>
  <si>
    <t>IV Trimestre 2018</t>
  </si>
  <si>
    <t xml:space="preserve">Durante el último trimestre el indicador mostró el mismo porcentaje de ejecución del 95% al del primer semestre de 2018, donde se evidencia que el margen de error sigue registrando un valor mínimo. Se evidencia que hubo una mejora en el proceso de digitalización de las imágenes en el aplicativo de correspondencia CORDIS.
</t>
  </si>
  <si>
    <t>Edwin Oswaldo Peña Roa - Subdirector de Gestión Corporativa y C.D.</t>
  </si>
  <si>
    <t>Yenny Romero Muñoz - Aux. Administrativo Subdirección de Gestión Corporativa y C.D.</t>
  </si>
  <si>
    <t>Diana Bautista Peláez - Contratista Subdirección de Gestión Corporativa y C.D.</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</si>
</sst>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_);_(* \(#,##0\);_(* &quot;-&quot;??_);_(@_)"/>
    <numFmt numFmtId="187" formatCode="[$-240A]d&quot; de &quot;mmmm&quot; de &quot;yyyy;@"/>
    <numFmt numFmtId="188" formatCode="0.0%"/>
    <numFmt numFmtId="189" formatCode="0.000000"/>
    <numFmt numFmtId="190" formatCode="0.00000"/>
    <numFmt numFmtId="191" formatCode="0.0000"/>
    <numFmt numFmtId="192" formatCode="0.000"/>
    <numFmt numFmtId="193" formatCode="0.0"/>
    <numFmt numFmtId="194" formatCode="[$-240A]dddd\,\ dd&quot; de &quot;mmmm&quot; de &quot;yyyy"/>
    <numFmt numFmtId="195" formatCode="[$-240A]hh:mm:ss\ AM/PM"/>
    <numFmt numFmtId="196" formatCode="_(* #,##0.000_);_(* \(#,##0.000\);_(* &quot;-&quot;??_);_(@_)"/>
    <numFmt numFmtId="197" formatCode="_(* #,##0.0000_);_(* \(#,##0.0000\);_(* &quot;-&quot;??_);_(@_)"/>
    <numFmt numFmtId="198" formatCode="_(* #,##0.0_);_(* \(#,##0.0\);_(* &quot;-&quot;??_);_(@_)"/>
    <numFmt numFmtId="199" formatCode="#,##0.0"/>
    <numFmt numFmtId="200" formatCode="0.000%"/>
    <numFmt numFmtId="201" formatCode="0.00000000"/>
    <numFmt numFmtId="202" formatCode="0.0000000"/>
    <numFmt numFmtId="203" formatCode="_(&quot;$&quot;\ * #,##0.0_);_(&quot;$&quot;\ * \(#,##0.0\);_(&quot;$&quot;\ * &quot;-&quot;??_);_(@_)"/>
    <numFmt numFmtId="204" formatCode="_(&quot;$&quot;\ * #,##0_);_(&quot;$&quot;\ * \(#,##0\);_(&quot;$&quot;\ * &quot;-&quot;??_);_(@_)"/>
    <numFmt numFmtId="205" formatCode="_(* #,##0.0000_);_(* \(#,##0.0000\);_(* &quot;-&quot;????_);_(@_)"/>
    <numFmt numFmtId="206" formatCode="&quot;Sí&quot;;&quot;Sí&quot;;&quot;No&quot;"/>
    <numFmt numFmtId="207" formatCode="&quot;Verdadero&quot;;&quot;Verdadero&quot;;&quot;Falso&quot;"/>
    <numFmt numFmtId="208" formatCode="&quot;Activado&quot;;&quot;Activado&quot;;&quot;Desactivado&quot;"/>
    <numFmt numFmtId="209" formatCode="[$€-2]\ #,##0.00_);[Red]\([$€-2]\ #,##0.00\)"/>
  </numFmts>
  <fonts count="63">
    <font>
      <sz val="10"/>
      <name val="Arial"/>
      <family val="2"/>
    </font>
    <font>
      <sz val="11"/>
      <color indexed="8"/>
      <name val="Calibri"/>
      <family val="2"/>
    </font>
    <font>
      <sz val="10"/>
      <name val="Times New Roman"/>
      <family val="1"/>
    </font>
    <font>
      <b/>
      <sz val="10"/>
      <name val="Times New Roman"/>
      <family val="1"/>
    </font>
    <font>
      <i/>
      <sz val="10"/>
      <name val="Times New Roman"/>
      <family val="1"/>
    </font>
    <font>
      <sz val="8"/>
      <name val="Times New Roman"/>
      <family val="1"/>
    </font>
    <font>
      <b/>
      <sz val="11"/>
      <name val="Times New Roman"/>
      <family val="1"/>
    </font>
    <font>
      <sz val="11"/>
      <name val="Times New Roman"/>
      <family val="1"/>
    </font>
    <font>
      <b/>
      <sz val="8"/>
      <name val="Times New Roman"/>
      <family val="1"/>
    </font>
    <font>
      <sz val="10"/>
      <color indexed="8"/>
      <name val="Calibri"/>
      <family val="0"/>
    </font>
    <font>
      <sz val="7"/>
      <color indexed="8"/>
      <name val="Calibri"/>
      <family val="0"/>
    </font>
    <font>
      <sz val="6.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55"/>
      <name val="Times New Roman"/>
      <family val="1"/>
    </font>
    <font>
      <sz val="11"/>
      <color indexed="8"/>
      <name val="Times New Roman"/>
      <family val="1"/>
    </font>
    <font>
      <b/>
      <sz val="11"/>
      <color indexed="8"/>
      <name val="Times New Roman"/>
      <family val="1"/>
    </font>
    <font>
      <b/>
      <sz val="10"/>
      <color indexed="10"/>
      <name val="Times New Roman"/>
      <family val="1"/>
    </font>
    <font>
      <sz val="10"/>
      <color indexed="8"/>
      <name val="Times New Roman"/>
      <family val="1"/>
    </font>
    <font>
      <b/>
      <sz val="18"/>
      <color indexed="63"/>
      <name val="Times New Roman"/>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tint="-0.3499799966812134"/>
      <name val="Times New Roman"/>
      <family val="1"/>
    </font>
    <font>
      <sz val="11"/>
      <color rgb="FF000000"/>
      <name val="Times New Roman"/>
      <family val="1"/>
    </font>
    <font>
      <b/>
      <sz val="18"/>
      <color theme="1" tint="0.24998000264167786"/>
      <name val="Times New Roman"/>
      <family val="1"/>
    </font>
    <font>
      <sz val="10"/>
      <color theme="1"/>
      <name val="Times New Roman"/>
      <family val="1"/>
    </font>
    <font>
      <b/>
      <sz val="10"/>
      <color rgb="FFFF0000"/>
      <name val="Times New Roman"/>
      <family val="1"/>
    </font>
    <font>
      <b/>
      <sz val="11"/>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rgb="FFFFFFFF"/>
        <bgColor indexed="64"/>
      </patternFill>
    </fill>
    <fill>
      <patternFill patternType="solid">
        <fgColor theme="2" tint="-0.0999699980020523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medium"/>
      <top/>
      <bottom/>
    </border>
    <border>
      <left/>
      <right/>
      <top/>
      <bottom style="medium"/>
    </border>
    <border>
      <left/>
      <right style="medium"/>
      <top/>
      <bottom style="medium"/>
    </border>
    <border>
      <left/>
      <right style="thin"/>
      <top style="thin"/>
      <bottom style="thin"/>
    </border>
    <border>
      <left style="thin"/>
      <right style="medium"/>
      <top style="thin"/>
      <bottom style="thin"/>
    </border>
    <border>
      <left>
        <color indexed="63"/>
      </left>
      <right style="thin"/>
      <top style="medium"/>
      <bottom style="medium"/>
    </border>
    <border>
      <left style="thin"/>
      <right style="medium"/>
      <top style="medium"/>
      <bottom style="medium"/>
    </border>
    <border>
      <left/>
      <right>
        <color indexed="63"/>
      </right>
      <top>
        <color indexed="63"/>
      </top>
      <bottom style="thin"/>
    </border>
    <border>
      <left style="thin"/>
      <right style="thin"/>
      <top style="medium"/>
      <bottom>
        <color indexed="63"/>
      </bottom>
    </border>
    <border>
      <left>
        <color indexed="63"/>
      </left>
      <right style="thin"/>
      <top/>
      <bottom style="thin"/>
    </border>
    <border>
      <left style="thin"/>
      <right style="thin"/>
      <top style="thick"/>
      <bottom style="thin"/>
    </border>
    <border>
      <left style="thin"/>
      <right style="thin"/>
      <top style="thick"/>
      <bottom>
        <color indexed="63"/>
      </bottom>
    </border>
    <border>
      <left style="medium"/>
      <right style="medium"/>
      <top style="medium"/>
      <bottom style="medium"/>
    </border>
    <border>
      <left/>
      <right style="medium"/>
      <top style="medium"/>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thin"/>
      <right/>
      <top style="thin"/>
      <bottom/>
    </border>
    <border>
      <left/>
      <right/>
      <top style="thin"/>
      <bottom/>
    </border>
    <border>
      <left/>
      <right style="thin"/>
      <top style="thin"/>
      <bottom/>
    </border>
    <border>
      <left style="thin"/>
      <right/>
      <top/>
      <bottom/>
    </border>
    <border>
      <left>
        <color indexed="63"/>
      </left>
      <right style="thin"/>
      <top/>
      <bottom/>
    </border>
    <border>
      <left style="thin"/>
      <right/>
      <top/>
      <bottom style="thin"/>
    </border>
    <border>
      <left style="medium"/>
      <right style="thin"/>
      <top style="medium"/>
      <bottom style="medium"/>
    </border>
    <border>
      <left style="thin"/>
      <right style="thin"/>
      <top style="medium"/>
      <bottom style="medium"/>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
      <left style="thin"/>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medium"/>
      <right/>
      <top style="thin"/>
      <bottom style="thin"/>
    </border>
    <border>
      <left/>
      <right/>
      <top style="thin"/>
      <bottom style="thin"/>
    </border>
    <border>
      <left style="thin"/>
      <right style="thin"/>
      <top/>
      <bottom style="thin"/>
    </border>
    <border>
      <left style="medium"/>
      <right style="thin"/>
      <top>
        <color indexed="63"/>
      </top>
      <bottom style="thin"/>
    </border>
    <border>
      <left style="thin"/>
      <right/>
      <top style="thin"/>
      <bottom style="thin"/>
    </border>
    <border>
      <left/>
      <right style="medium"/>
      <top style="thin"/>
      <bottom style="thin"/>
    </border>
    <border>
      <left/>
      <right style="thin"/>
      <top style="thin"/>
      <bottom style="medium"/>
    </border>
    <border>
      <left style="medium"/>
      <right/>
      <top style="medium"/>
      <bottom style="thin"/>
    </border>
    <border>
      <left/>
      <right/>
      <top style="medium"/>
      <bottom style="thin"/>
    </border>
    <border>
      <left style="medium"/>
      <right/>
      <top style="thin"/>
      <bottom style="medium"/>
    </border>
    <border>
      <left style="medium"/>
      <right style="thin"/>
      <top style="thin"/>
      <bottom style="medium"/>
    </border>
    <border>
      <left style="medium"/>
      <right/>
      <top style="thin"/>
      <bottom/>
    </border>
    <border>
      <left/>
      <right style="medium"/>
      <top style="thin"/>
      <bottom/>
    </border>
    <border>
      <left style="medium"/>
      <right/>
      <top/>
      <bottom style="medium"/>
    </border>
    <border>
      <left style="thin"/>
      <right/>
      <top style="medium"/>
      <bottom style="medium"/>
    </border>
    <border>
      <left/>
      <right/>
      <top style="medium"/>
      <bottom style="medium"/>
    </border>
    <border>
      <left/>
      <right style="thin"/>
      <top/>
      <bottom style="medium"/>
    </border>
    <border>
      <left style="thin"/>
      <right/>
      <top/>
      <bottom style="medium"/>
    </border>
    <border>
      <left/>
      <right style="medium"/>
      <top style="medium"/>
      <bottom style="medium"/>
    </border>
    <border>
      <left style="medium"/>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3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236">
    <xf numFmtId="0" fontId="0" fillId="0" borderId="0" xfId="0" applyAlignment="1">
      <alignment/>
    </xf>
    <xf numFmtId="0" fontId="0" fillId="33" borderId="0" xfId="0" applyFont="1" applyFill="1" applyAlignment="1" applyProtection="1">
      <alignment horizontal="left" vertical="center" wrapText="1"/>
      <protection/>
    </xf>
    <xf numFmtId="0" fontId="0" fillId="34" borderId="0" xfId="0" applyFont="1" applyFill="1" applyAlignment="1" applyProtection="1">
      <alignment horizontal="left" vertical="center" wrapText="1"/>
      <protection/>
    </xf>
    <xf numFmtId="0" fontId="38" fillId="0" borderId="0" xfId="53" applyAlignment="1">
      <alignment/>
      <protection/>
    </xf>
    <xf numFmtId="0" fontId="38" fillId="0" borderId="0" xfId="53" applyAlignment="1">
      <alignment horizontal="left"/>
      <protection/>
    </xf>
    <xf numFmtId="0" fontId="0" fillId="34" borderId="0" xfId="0" applyFont="1" applyFill="1" applyAlignment="1" applyProtection="1">
      <alignment horizontal="right" vertical="center" wrapText="1"/>
      <protection/>
    </xf>
    <xf numFmtId="0" fontId="0" fillId="33" borderId="0" xfId="0" applyFont="1" applyFill="1" applyAlignment="1" applyProtection="1">
      <alignment horizontal="right" vertical="center" wrapText="1"/>
      <protection/>
    </xf>
    <xf numFmtId="0" fontId="56" fillId="0" borderId="0" xfId="53" applyFont="1" applyAlignment="1">
      <alignment horizontal="left" vertical="center" wrapText="1"/>
      <protection/>
    </xf>
    <xf numFmtId="0" fontId="56"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applyAlignment="1">
      <alignment/>
    </xf>
    <xf numFmtId="0" fontId="30" fillId="0" borderId="0" xfId="0" applyFont="1" applyFill="1" applyBorder="1" applyAlignment="1">
      <alignment/>
    </xf>
    <xf numFmtId="0" fontId="30" fillId="0" borderId="0" xfId="0" applyFont="1" applyFill="1" applyAlignment="1">
      <alignment/>
    </xf>
    <xf numFmtId="0" fontId="56" fillId="35" borderId="10" xfId="0" applyFont="1" applyFill="1" applyBorder="1" applyAlignment="1">
      <alignment horizontal="center" vertical="center" wrapText="1"/>
    </xf>
    <xf numFmtId="0" fontId="56" fillId="35" borderId="10" xfId="0" applyFont="1" applyFill="1" applyBorder="1" applyAlignment="1">
      <alignment horizontal="center"/>
    </xf>
    <xf numFmtId="0" fontId="0" fillId="36" borderId="11" xfId="0" applyFont="1" applyFill="1" applyBorder="1" applyAlignment="1">
      <alignment vertical="center"/>
    </xf>
    <xf numFmtId="0" fontId="30" fillId="36" borderId="10" xfId="0" applyFont="1" applyFill="1" applyBorder="1" applyAlignment="1" applyProtection="1">
      <alignment vertical="center" wrapText="1"/>
      <protection/>
    </xf>
    <xf numFmtId="0" fontId="0" fillId="37" borderId="11" xfId="0" applyFont="1" applyFill="1" applyBorder="1" applyAlignment="1">
      <alignment vertical="center"/>
    </xf>
    <xf numFmtId="0" fontId="30" fillId="37" borderId="10" xfId="0" applyFont="1" applyFill="1" applyBorder="1" applyAlignment="1" applyProtection="1">
      <alignment vertical="center" wrapText="1"/>
      <protection/>
    </xf>
    <xf numFmtId="0" fontId="30" fillId="37" borderId="11" xfId="0" applyFont="1" applyFill="1" applyBorder="1" applyAlignment="1">
      <alignment vertical="center" wrapText="1"/>
    </xf>
    <xf numFmtId="0" fontId="30" fillId="37" borderId="11" xfId="0" applyFont="1" applyFill="1" applyBorder="1" applyAlignment="1">
      <alignment vertical="center"/>
    </xf>
    <xf numFmtId="0" fontId="30" fillId="37" borderId="10" xfId="0" applyFont="1" applyFill="1" applyBorder="1" applyAlignment="1">
      <alignment vertical="center" wrapText="1"/>
    </xf>
    <xf numFmtId="3" fontId="30" fillId="36" borderId="10" xfId="0" applyNumberFormat="1" applyFont="1" applyFill="1" applyBorder="1" applyAlignment="1" applyProtection="1">
      <alignment vertical="center" wrapText="1"/>
      <protection/>
    </xf>
    <xf numFmtId="0" fontId="30" fillId="36" borderId="10" xfId="0" applyFont="1" applyFill="1" applyBorder="1" applyAlignment="1">
      <alignment horizontal="left" vertical="center" wrapText="1"/>
    </xf>
    <xf numFmtId="0" fontId="30" fillId="36" borderId="10" xfId="0" applyFont="1" applyFill="1" applyBorder="1" applyAlignment="1">
      <alignment vertical="center" wrapText="1"/>
    </xf>
    <xf numFmtId="0" fontId="30" fillId="36" borderId="11" xfId="0" applyFont="1" applyFill="1" applyBorder="1" applyAlignment="1">
      <alignment vertical="center"/>
    </xf>
    <xf numFmtId="0" fontId="30" fillId="0" borderId="10" xfId="0" applyFont="1" applyFill="1" applyBorder="1" applyAlignment="1" applyProtection="1">
      <alignment vertical="center" wrapText="1"/>
      <protection/>
    </xf>
    <xf numFmtId="0" fontId="30" fillId="34" borderId="10" xfId="0" applyFont="1" applyFill="1" applyBorder="1" applyAlignment="1">
      <alignment vertical="center"/>
    </xf>
    <xf numFmtId="0" fontId="30" fillId="34" borderId="10" xfId="0" applyFont="1" applyFill="1" applyBorder="1" applyAlignment="1">
      <alignment vertical="center" wrapText="1"/>
    </xf>
    <xf numFmtId="0" fontId="0" fillId="34" borderId="0" xfId="0" applyFill="1" applyAlignment="1" applyProtection="1">
      <alignment horizontal="center" vertical="center" wrapText="1"/>
      <protection/>
    </xf>
    <xf numFmtId="0" fontId="0" fillId="34" borderId="0" xfId="0" applyFill="1" applyAlignment="1">
      <alignment horizontal="center"/>
    </xf>
    <xf numFmtId="0" fontId="0" fillId="34" borderId="0" xfId="0" applyFill="1" applyAlignment="1">
      <alignment/>
    </xf>
    <xf numFmtId="0" fontId="0" fillId="38" borderId="0" xfId="0" applyFill="1" applyAlignment="1">
      <alignment horizontal="center"/>
    </xf>
    <xf numFmtId="0" fontId="0" fillId="38" borderId="0" xfId="0" applyFill="1" applyAlignment="1">
      <alignment/>
    </xf>
    <xf numFmtId="0" fontId="0" fillId="36" borderId="0" xfId="0" applyFill="1" applyAlignment="1">
      <alignment horizontal="center"/>
    </xf>
    <xf numFmtId="0" fontId="0" fillId="36" borderId="0" xfId="0" applyFill="1" applyAlignment="1">
      <alignment/>
    </xf>
    <xf numFmtId="0" fontId="2" fillId="33" borderId="0" xfId="0" applyFont="1" applyFill="1" applyAlignment="1" applyProtection="1">
      <alignment horizontal="left" vertical="center" wrapText="1"/>
      <protection/>
    </xf>
    <xf numFmtId="0" fontId="2" fillId="34" borderId="0" xfId="0" applyFont="1" applyFill="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center" vertical="center" wrapText="1"/>
      <protection/>
    </xf>
    <xf numFmtId="0" fontId="3" fillId="39" borderId="0" xfId="0" applyFont="1" applyFill="1" applyAlignment="1" applyProtection="1">
      <alignment horizontal="left" vertical="center" wrapText="1"/>
      <protection/>
    </xf>
    <xf numFmtId="0" fontId="3" fillId="39" borderId="0" xfId="0" applyFont="1" applyFill="1" applyBorder="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3" fillId="39" borderId="0" xfId="0" applyFont="1" applyFill="1" applyAlignment="1" applyProtection="1">
      <alignment horizontal="center" vertical="center" wrapText="1"/>
      <protection/>
    </xf>
    <xf numFmtId="0" fontId="2" fillId="39" borderId="0" xfId="0" applyNumberFormat="1" applyFont="1" applyFill="1" applyBorder="1" applyAlignment="1" applyProtection="1">
      <alignment horizontal="center" vertical="center" wrapText="1"/>
      <protection/>
    </xf>
    <xf numFmtId="14" fontId="3" fillId="39" borderId="0" xfId="0" applyNumberFormat="1" applyFont="1" applyFill="1" applyBorder="1" applyAlignment="1" applyProtection="1">
      <alignment horizontal="center" vertical="center" wrapText="1"/>
      <protection/>
    </xf>
    <xf numFmtId="0" fontId="2" fillId="39" borderId="0" xfId="0" applyFont="1" applyFill="1" applyBorder="1" applyAlignment="1" applyProtection="1">
      <alignment horizontal="center" vertical="center" wrapText="1"/>
      <protection/>
    </xf>
    <xf numFmtId="0" fontId="2" fillId="0" borderId="0" xfId="56" applyNumberFormat="1" applyFont="1" applyFill="1" applyAlignment="1" applyProtection="1">
      <alignment horizontal="center" vertical="center" wrapText="1"/>
      <protection/>
    </xf>
    <xf numFmtId="0" fontId="2" fillId="39" borderId="0" xfId="0" applyFont="1" applyFill="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12" xfId="0" applyFont="1" applyBorder="1" applyAlignment="1" applyProtection="1">
      <alignment/>
      <protection/>
    </xf>
    <xf numFmtId="3" fontId="5" fillId="39" borderId="10" xfId="48" applyNumberFormat="1" applyFont="1" applyFill="1" applyBorder="1" applyAlignment="1" applyProtection="1">
      <alignment horizontal="center" vertical="center" wrapText="1"/>
      <protection locked="0"/>
    </xf>
    <xf numFmtId="3" fontId="5" fillId="39" borderId="11" xfId="48" applyNumberFormat="1" applyFont="1" applyFill="1" applyBorder="1" applyAlignment="1" applyProtection="1">
      <alignment horizontal="center" vertical="center" wrapText="1"/>
      <protection locked="0"/>
    </xf>
    <xf numFmtId="0" fontId="2" fillId="0" borderId="13" xfId="0" applyFont="1" applyBorder="1" applyAlignment="1" applyProtection="1">
      <alignment/>
      <protection/>
    </xf>
    <xf numFmtId="0" fontId="2" fillId="0" borderId="14" xfId="0" applyFont="1" applyBorder="1" applyAlignment="1" applyProtection="1">
      <alignment/>
      <protection/>
    </xf>
    <xf numFmtId="3" fontId="2" fillId="39" borderId="0" xfId="48" applyNumberFormat="1" applyFont="1" applyFill="1" applyBorder="1" applyAlignment="1" applyProtection="1">
      <alignment horizontal="center" vertical="center" wrapText="1"/>
      <protection/>
    </xf>
    <xf numFmtId="3" fontId="2" fillId="39" borderId="0" xfId="56" applyNumberFormat="1" applyFont="1" applyFill="1" applyBorder="1" applyAlignment="1" applyProtection="1">
      <alignment horizontal="center" vertical="center" wrapText="1"/>
      <protection/>
    </xf>
    <xf numFmtId="9" fontId="2" fillId="39" borderId="0" xfId="56" applyNumberFormat="1" applyFont="1" applyFill="1" applyBorder="1" applyAlignment="1" applyProtection="1">
      <alignment horizontal="center" vertical="center" wrapText="1"/>
      <protection/>
    </xf>
    <xf numFmtId="0" fontId="2" fillId="39" borderId="0" xfId="0" applyFont="1" applyFill="1" applyBorder="1" applyAlignment="1" applyProtection="1">
      <alignment/>
      <protection/>
    </xf>
    <xf numFmtId="0" fontId="2" fillId="39" borderId="0" xfId="0" applyNumberFormat="1" applyFont="1" applyFill="1" applyBorder="1" applyAlignment="1" applyProtection="1">
      <alignment horizontal="justify" vertical="center" wrapText="1"/>
      <protection/>
    </xf>
    <xf numFmtId="1" fontId="5" fillId="39" borderId="15" xfId="0" applyNumberFormat="1" applyFont="1" applyFill="1" applyBorder="1" applyAlignment="1" applyProtection="1">
      <alignment horizontal="center" vertical="center" wrapText="1"/>
      <protection/>
    </xf>
    <xf numFmtId="0" fontId="3" fillId="39" borderId="0" xfId="0" applyFont="1" applyFill="1" applyBorder="1" applyAlignment="1" applyProtection="1">
      <alignment vertical="center" wrapText="1"/>
      <protection/>
    </xf>
    <xf numFmtId="9" fontId="2" fillId="39" borderId="16" xfId="56" applyNumberFormat="1" applyFont="1" applyFill="1" applyBorder="1" applyAlignment="1" applyProtection="1">
      <alignment horizontal="center" vertical="center" wrapText="1"/>
      <protection/>
    </xf>
    <xf numFmtId="3" fontId="8" fillId="39" borderId="17" xfId="48" applyNumberFormat="1" applyFont="1" applyFill="1" applyBorder="1" applyAlignment="1" applyProtection="1">
      <alignment horizontal="center" vertical="center" wrapText="1"/>
      <protection/>
    </xf>
    <xf numFmtId="9" fontId="3" fillId="39" borderId="18" xfId="56" applyNumberFormat="1" applyFont="1" applyFill="1" applyBorder="1" applyAlignment="1" applyProtection="1">
      <alignment horizontal="center" vertical="center" wrapText="1"/>
      <protection/>
    </xf>
    <xf numFmtId="0" fontId="57" fillId="39" borderId="19" xfId="0" applyFont="1" applyFill="1" applyBorder="1" applyAlignment="1" applyProtection="1">
      <alignment/>
      <protection/>
    </xf>
    <xf numFmtId="0" fontId="7" fillId="39" borderId="19" xfId="0" applyFont="1" applyFill="1" applyBorder="1" applyAlignment="1" applyProtection="1">
      <alignment/>
      <protection/>
    </xf>
    <xf numFmtId="0" fontId="7" fillId="39" borderId="0" xfId="0" applyFont="1" applyFill="1" applyBorder="1" applyAlignment="1" applyProtection="1">
      <alignment/>
      <protection/>
    </xf>
    <xf numFmtId="0" fontId="3" fillId="34" borderId="18" xfId="0" applyFont="1" applyFill="1" applyBorder="1" applyAlignment="1" applyProtection="1">
      <alignment horizontal="center" vertical="center" wrapText="1"/>
      <protection locked="0"/>
    </xf>
    <xf numFmtId="3" fontId="3" fillId="34" borderId="20" xfId="0" applyNumberFormat="1"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1" fontId="5" fillId="39" borderId="21" xfId="0" applyNumberFormat="1" applyFont="1" applyFill="1" applyBorder="1" applyAlignment="1" applyProtection="1">
      <alignment horizontal="center" vertical="center" wrapText="1"/>
      <protection/>
    </xf>
    <xf numFmtId="0" fontId="5" fillId="40" borderId="10" xfId="0" applyFont="1" applyFill="1" applyBorder="1" applyAlignment="1">
      <alignment horizontal="center" wrapText="1"/>
    </xf>
    <xf numFmtId="0" fontId="5" fillId="40" borderId="22" xfId="0" applyFont="1" applyFill="1" applyBorder="1" applyAlignment="1">
      <alignment horizontal="center" wrapText="1"/>
    </xf>
    <xf numFmtId="3" fontId="5" fillId="39" borderId="23" xfId="48" applyNumberFormat="1" applyFont="1" applyFill="1" applyBorder="1" applyAlignment="1" applyProtection="1">
      <alignment horizontal="center" vertical="center" wrapText="1"/>
      <protection locked="0"/>
    </xf>
    <xf numFmtId="0" fontId="5" fillId="40" borderId="0" xfId="0" applyFont="1" applyFill="1" applyBorder="1" applyAlignment="1">
      <alignment horizontal="center" wrapText="1"/>
    </xf>
    <xf numFmtId="0" fontId="3" fillId="39" borderId="0" xfId="0" applyFont="1" applyFill="1" applyBorder="1" applyAlignment="1" applyProtection="1">
      <alignment horizontal="left" vertical="center" wrapText="1"/>
      <protection/>
    </xf>
    <xf numFmtId="0" fontId="6" fillId="38" borderId="24" xfId="0" applyFont="1" applyFill="1" applyBorder="1" applyAlignment="1">
      <alignment horizontal="center" vertical="center"/>
    </xf>
    <xf numFmtId="0" fontId="6" fillId="38" borderId="25" xfId="0" applyFont="1" applyFill="1" applyBorder="1" applyAlignment="1">
      <alignment horizontal="center" vertical="center"/>
    </xf>
    <xf numFmtId="0" fontId="6" fillId="39" borderId="26" xfId="0" applyFont="1" applyFill="1" applyBorder="1" applyAlignment="1" applyProtection="1">
      <alignment vertical="center" wrapText="1"/>
      <protection/>
    </xf>
    <xf numFmtId="0" fontId="58" fillId="0" borderId="26" xfId="0" applyFont="1" applyBorder="1" applyAlignment="1">
      <alignment horizontal="justify" vertical="center" wrapText="1"/>
    </xf>
    <xf numFmtId="0" fontId="6" fillId="39" borderId="27" xfId="0" applyFont="1" applyFill="1" applyBorder="1" applyAlignment="1" applyProtection="1">
      <alignment vertical="center" wrapText="1"/>
      <protection/>
    </xf>
    <xf numFmtId="0" fontId="58" fillId="0" borderId="27" xfId="0" applyFont="1" applyBorder="1" applyAlignment="1">
      <alignment horizontal="justify" vertical="center" wrapText="1"/>
    </xf>
    <xf numFmtId="0" fontId="0" fillId="39" borderId="0" xfId="0" applyFill="1" applyBorder="1" applyAlignment="1">
      <alignment/>
    </xf>
    <xf numFmtId="0" fontId="7" fillId="0" borderId="27" xfId="0" applyFont="1" applyBorder="1" applyAlignment="1">
      <alignment horizontal="justify" vertical="center" wrapText="1"/>
    </xf>
    <xf numFmtId="0" fontId="6" fillId="39" borderId="28" xfId="0" applyFont="1" applyFill="1" applyBorder="1" applyAlignment="1" applyProtection="1">
      <alignment vertical="center" wrapText="1"/>
      <protection/>
    </xf>
    <xf numFmtId="0" fontId="58" fillId="0" borderId="28" xfId="0" applyFont="1" applyBorder="1" applyAlignment="1">
      <alignment horizontal="justify" vertical="center" wrapText="1"/>
    </xf>
    <xf numFmtId="0" fontId="3" fillId="39" borderId="0" xfId="0" applyNumberFormat="1" applyFont="1" applyFill="1" applyBorder="1" applyAlignment="1" applyProtection="1">
      <alignment vertical="center" wrapText="1"/>
      <protection/>
    </xf>
    <xf numFmtId="0" fontId="6" fillId="39" borderId="27" xfId="0" applyNumberFormat="1" applyFont="1" applyFill="1" applyBorder="1" applyAlignment="1" applyProtection="1">
      <alignment vertical="center" wrapText="1"/>
      <protection/>
    </xf>
    <xf numFmtId="0" fontId="58" fillId="0" borderId="29" xfId="0" applyFont="1" applyBorder="1" applyAlignment="1">
      <alignment horizontal="justify" vertical="center" wrapText="1"/>
    </xf>
    <xf numFmtId="0" fontId="6" fillId="39" borderId="30" xfId="0" applyFont="1" applyFill="1" applyBorder="1" applyAlignment="1" applyProtection="1">
      <alignment vertical="center" wrapText="1"/>
      <protection/>
    </xf>
    <xf numFmtId="0" fontId="58" fillId="0" borderId="30" xfId="0" applyFont="1" applyBorder="1" applyAlignment="1">
      <alignment horizontal="justify" vertical="center" wrapText="1"/>
    </xf>
    <xf numFmtId="3" fontId="3" fillId="39" borderId="0" xfId="0" applyNumberFormat="1" applyFont="1" applyFill="1" applyAlignment="1" applyProtection="1">
      <alignment horizontal="left" vertical="center" wrapText="1"/>
      <protection/>
    </xf>
    <xf numFmtId="1" fontId="3" fillId="39" borderId="0" xfId="0" applyNumberFormat="1" applyFont="1" applyFill="1" applyAlignment="1" applyProtection="1">
      <alignment horizontal="left" vertical="center" wrapText="1"/>
      <protection/>
    </xf>
    <xf numFmtId="0" fontId="59" fillId="39" borderId="31" xfId="0" applyFont="1" applyFill="1" applyBorder="1" applyAlignment="1" applyProtection="1">
      <alignment horizontal="center" vertical="center" wrapText="1"/>
      <protection/>
    </xf>
    <xf numFmtId="0" fontId="59" fillId="39" borderId="32" xfId="0" applyFont="1" applyFill="1" applyBorder="1" applyAlignment="1" applyProtection="1">
      <alignment horizontal="center" vertical="center" wrapText="1"/>
      <protection/>
    </xf>
    <xf numFmtId="0" fontId="59" fillId="39" borderId="33" xfId="0" applyFont="1" applyFill="1" applyBorder="1" applyAlignment="1" applyProtection="1">
      <alignment horizontal="center" vertical="center" wrapText="1"/>
      <protection/>
    </xf>
    <xf numFmtId="0" fontId="59" fillId="39" borderId="34" xfId="0" applyFont="1" applyFill="1" applyBorder="1" applyAlignment="1" applyProtection="1">
      <alignment horizontal="center" vertical="center" wrapText="1"/>
      <protection/>
    </xf>
    <xf numFmtId="0" fontId="59" fillId="39" borderId="0" xfId="0" applyFont="1" applyFill="1" applyBorder="1" applyAlignment="1" applyProtection="1">
      <alignment horizontal="center" vertical="center" wrapText="1"/>
      <protection/>
    </xf>
    <xf numFmtId="0" fontId="59" fillId="39" borderId="35" xfId="0" applyFont="1" applyFill="1" applyBorder="1" applyAlignment="1" applyProtection="1">
      <alignment horizontal="center" vertical="center" wrapText="1"/>
      <protection/>
    </xf>
    <xf numFmtId="0" fontId="59" fillId="39" borderId="36" xfId="0" applyFont="1" applyFill="1" applyBorder="1" applyAlignment="1" applyProtection="1">
      <alignment horizontal="center" vertical="center" wrapText="1"/>
      <protection/>
    </xf>
    <xf numFmtId="0" fontId="59" fillId="39" borderId="19" xfId="0" applyFont="1" applyFill="1" applyBorder="1" applyAlignment="1" applyProtection="1">
      <alignment horizontal="center" vertical="center" wrapText="1"/>
      <protection/>
    </xf>
    <xf numFmtId="0" fontId="59" fillId="39" borderId="21" xfId="0" applyFont="1" applyFill="1" applyBorder="1" applyAlignment="1" applyProtection="1">
      <alignment horizontal="center" vertical="center" wrapText="1"/>
      <protection/>
    </xf>
    <xf numFmtId="0" fontId="3" fillId="34" borderId="37" xfId="0" applyFont="1" applyFill="1" applyBorder="1" applyAlignment="1" applyProtection="1">
      <alignment horizontal="center" vertical="center" wrapText="1"/>
      <protection/>
    </xf>
    <xf numFmtId="0" fontId="3" fillId="34" borderId="38"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0" fontId="2" fillId="33" borderId="41" xfId="0" applyFont="1" applyFill="1" applyBorder="1" applyAlignment="1" applyProtection="1">
      <alignment horizontal="center" vertical="center" wrapText="1"/>
      <protection/>
    </xf>
    <xf numFmtId="0" fontId="2" fillId="33" borderId="42"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33" borderId="47" xfId="0" applyFont="1" applyFill="1" applyBorder="1" applyAlignment="1" applyProtection="1">
      <alignment horizontal="center" vertical="center" wrapText="1"/>
      <protection/>
    </xf>
    <xf numFmtId="0" fontId="2" fillId="39" borderId="48" xfId="0" applyFont="1" applyFill="1" applyBorder="1" applyAlignment="1" applyProtection="1">
      <alignment horizontal="left" vertical="center" wrapText="1"/>
      <protection/>
    </xf>
    <xf numFmtId="0" fontId="2" fillId="39" borderId="49" xfId="0" applyFont="1" applyFill="1" applyBorder="1" applyAlignment="1" applyProtection="1">
      <alignment horizontal="left" vertical="center" wrapText="1"/>
      <protection/>
    </xf>
    <xf numFmtId="0" fontId="2" fillId="39" borderId="50" xfId="0" applyFont="1" applyFill="1" applyBorder="1" applyAlignment="1" applyProtection="1">
      <alignment horizontal="left" vertical="center" wrapText="1"/>
      <protection/>
    </xf>
    <xf numFmtId="0" fontId="3" fillId="34" borderId="51" xfId="0" applyFont="1" applyFill="1" applyBorder="1" applyAlignment="1" applyProtection="1">
      <alignment horizontal="center" vertical="center" wrapText="1"/>
      <protection/>
    </xf>
    <xf numFmtId="0" fontId="3" fillId="34" borderId="52" xfId="0" applyFont="1" applyFill="1" applyBorder="1" applyAlignment="1" applyProtection="1">
      <alignment horizontal="center" vertical="center" wrapText="1"/>
      <protection/>
    </xf>
    <xf numFmtId="0" fontId="3" fillId="34" borderId="53"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wrapText="1"/>
      <protection/>
    </xf>
    <xf numFmtId="0" fontId="2" fillId="33" borderId="55" xfId="0" applyFont="1" applyFill="1" applyBorder="1" applyAlignment="1" applyProtection="1">
      <alignment horizontal="center" vertical="center" wrapText="1"/>
      <protection/>
    </xf>
    <xf numFmtId="0" fontId="3" fillId="34" borderId="56" xfId="0" applyFont="1" applyFill="1" applyBorder="1" applyAlignment="1" applyProtection="1">
      <alignment vertical="center" wrapText="1"/>
      <protection/>
    </xf>
    <xf numFmtId="0" fontId="2" fillId="39" borderId="56" xfId="0" applyFont="1" applyFill="1" applyBorder="1" applyAlignment="1" applyProtection="1">
      <alignment horizontal="center" vertical="center" wrapText="1"/>
      <protection/>
    </xf>
    <xf numFmtId="0" fontId="2" fillId="39" borderId="57" xfId="0" applyFont="1" applyFill="1" applyBorder="1" applyAlignment="1" applyProtection="1">
      <alignment horizontal="center" vertical="center" wrapText="1"/>
      <protection/>
    </xf>
    <xf numFmtId="0" fontId="3" fillId="34" borderId="58" xfId="0" applyFont="1" applyFill="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xf>
    <xf numFmtId="0" fontId="3" fillId="34" borderId="59" xfId="0" applyFont="1" applyFill="1" applyBorder="1" applyAlignment="1" applyProtection="1">
      <alignment horizontal="center" vertical="center" wrapText="1"/>
      <protection/>
    </xf>
    <xf numFmtId="0" fontId="3" fillId="34" borderId="54" xfId="0" applyFont="1" applyFill="1" applyBorder="1" applyAlignment="1" applyProtection="1">
      <alignment horizontal="center" vertical="center" wrapText="1"/>
      <protection/>
    </xf>
    <xf numFmtId="0" fontId="2" fillId="39" borderId="60" xfId="0" applyFont="1" applyFill="1" applyBorder="1" applyAlignment="1" applyProtection="1">
      <alignment horizontal="center" vertical="center" wrapText="1"/>
      <protection/>
    </xf>
    <xf numFmtId="0" fontId="2" fillId="39" borderId="61" xfId="0" applyFont="1" applyFill="1" applyBorder="1" applyAlignment="1" applyProtection="1">
      <alignment horizontal="center" vertical="center" wrapText="1"/>
      <protection/>
    </xf>
    <xf numFmtId="0" fontId="60" fillId="39" borderId="10" xfId="0" applyFont="1" applyFill="1" applyBorder="1" applyAlignment="1" applyProtection="1">
      <alignment horizontal="left" vertical="center" wrapText="1" readingOrder="1"/>
      <protection/>
    </xf>
    <xf numFmtId="0" fontId="60" fillId="39" borderId="16" xfId="0" applyFont="1" applyFill="1" applyBorder="1" applyAlignment="1" applyProtection="1">
      <alignment horizontal="left" vertical="center" wrapText="1" readingOrder="1"/>
      <protection/>
    </xf>
    <xf numFmtId="0" fontId="2" fillId="34" borderId="62" xfId="0" applyFont="1" applyFill="1" applyBorder="1" applyAlignment="1" applyProtection="1">
      <alignment horizontal="center" vertical="center" wrapText="1"/>
      <protection/>
    </xf>
    <xf numFmtId="0" fontId="3" fillId="34" borderId="63" xfId="0" applyFont="1" applyFill="1" applyBorder="1" applyAlignment="1" applyProtection="1">
      <alignment horizontal="left" vertical="center" wrapText="1"/>
      <protection/>
    </xf>
    <xf numFmtId="0" fontId="3" fillId="34" borderId="62" xfId="0" applyFont="1" applyFill="1" applyBorder="1" applyAlignment="1" applyProtection="1">
      <alignment horizontal="left" vertical="center" wrapText="1"/>
      <protection/>
    </xf>
    <xf numFmtId="0" fontId="2" fillId="39" borderId="64" xfId="0" applyFont="1" applyFill="1" applyBorder="1" applyAlignment="1" applyProtection="1">
      <alignment horizontal="left" vertical="center" wrapText="1"/>
      <protection/>
    </xf>
    <xf numFmtId="0" fontId="2" fillId="39" borderId="61" xfId="0" applyFont="1" applyFill="1" applyBorder="1" applyAlignment="1" applyProtection="1">
      <alignment horizontal="left" vertical="center" wrapText="1"/>
      <protection/>
    </xf>
    <xf numFmtId="0" fontId="2" fillId="39" borderId="15" xfId="0" applyFont="1" applyFill="1" applyBorder="1" applyAlignment="1" applyProtection="1">
      <alignment horizontal="left" vertical="center" wrapText="1"/>
      <protection/>
    </xf>
    <xf numFmtId="0" fontId="2" fillId="39" borderId="64" xfId="0" applyFont="1" applyFill="1" applyBorder="1" applyAlignment="1" applyProtection="1">
      <alignment horizontal="left" vertical="center" wrapText="1" readingOrder="1"/>
      <protection/>
    </xf>
    <xf numFmtId="0" fontId="2" fillId="39" borderId="61" xfId="0" applyFont="1" applyFill="1" applyBorder="1" applyAlignment="1" applyProtection="1">
      <alignment horizontal="left" vertical="center" wrapText="1" readingOrder="1"/>
      <protection/>
    </xf>
    <xf numFmtId="0" fontId="2" fillId="39" borderId="65" xfId="0" applyFont="1" applyFill="1" applyBorder="1" applyAlignment="1" applyProtection="1">
      <alignment horizontal="left" vertical="center" wrapText="1" readingOrder="1"/>
      <protection/>
    </xf>
    <xf numFmtId="0" fontId="4" fillId="33" borderId="37" xfId="0" applyFont="1" applyFill="1" applyBorder="1" applyAlignment="1" applyProtection="1">
      <alignment vertical="center" wrapText="1"/>
      <protection/>
    </xf>
    <xf numFmtId="0" fontId="4" fillId="33" borderId="38" xfId="0" applyFont="1" applyFill="1" applyBorder="1" applyAlignment="1" applyProtection="1">
      <alignment vertical="center" wrapText="1"/>
      <protection/>
    </xf>
    <xf numFmtId="9" fontId="2" fillId="0" borderId="48" xfId="56" applyNumberFormat="1" applyFont="1" applyFill="1" applyBorder="1" applyAlignment="1" applyProtection="1">
      <alignment horizontal="center" vertical="center" wrapText="1"/>
      <protection/>
    </xf>
    <xf numFmtId="9" fontId="2" fillId="0" borderId="49" xfId="56" applyNumberFormat="1" applyFont="1" applyBorder="1" applyAlignment="1" applyProtection="1">
      <alignment/>
      <protection/>
    </xf>
    <xf numFmtId="9" fontId="2" fillId="0" borderId="50" xfId="56" applyNumberFormat="1" applyFont="1" applyBorder="1" applyAlignment="1" applyProtection="1">
      <alignment/>
      <protection/>
    </xf>
    <xf numFmtId="9" fontId="2" fillId="0" borderId="66" xfId="56" applyNumberFormat="1" applyFont="1" applyFill="1" applyBorder="1" applyAlignment="1" applyProtection="1">
      <alignment horizontal="center" vertical="center" wrapText="1"/>
      <protection/>
    </xf>
    <xf numFmtId="0" fontId="3" fillId="34" borderId="64"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2" fillId="39" borderId="67" xfId="0" applyFont="1" applyFill="1" applyBorder="1" applyAlignment="1" applyProtection="1">
      <alignment horizontal="center" vertical="center" wrapText="1"/>
      <protection/>
    </xf>
    <xf numFmtId="0" fontId="2" fillId="39" borderId="68" xfId="0" applyFont="1" applyFill="1" applyBorder="1" applyAlignment="1" applyProtection="1">
      <alignment horizontal="center" vertical="center" wrapText="1"/>
      <protection/>
    </xf>
    <xf numFmtId="9" fontId="2" fillId="0" borderId="69" xfId="56" applyNumberFormat="1" applyFont="1" applyFill="1" applyBorder="1" applyAlignment="1" applyProtection="1">
      <alignment horizontal="center" vertical="center" wrapText="1"/>
      <protection/>
    </xf>
    <xf numFmtId="9" fontId="2" fillId="0" borderId="49" xfId="56" applyNumberFormat="1"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188" fontId="2" fillId="0" borderId="48" xfId="56" applyNumberFormat="1" applyFont="1" applyFill="1" applyBorder="1" applyAlignment="1" applyProtection="1">
      <alignment horizontal="center" vertical="center" wrapText="1"/>
      <protection/>
    </xf>
    <xf numFmtId="188" fontId="2" fillId="0" borderId="49" xfId="56" applyNumberFormat="1" applyFont="1" applyFill="1" applyBorder="1" applyAlignment="1" applyProtection="1">
      <alignment horizontal="center" vertical="center" wrapText="1"/>
      <protection/>
    </xf>
    <xf numFmtId="188" fontId="2" fillId="0" borderId="66" xfId="56" applyNumberFormat="1" applyFont="1" applyFill="1" applyBorder="1" applyAlignment="1" applyProtection="1">
      <alignment horizontal="center" vertical="center" wrapText="1"/>
      <protection/>
    </xf>
    <xf numFmtId="0" fontId="3" fillId="34" borderId="54" xfId="0" applyFont="1" applyFill="1" applyBorder="1" applyAlignment="1" applyProtection="1">
      <alignment vertical="center" wrapText="1"/>
      <protection/>
    </xf>
    <xf numFmtId="0" fontId="3" fillId="34" borderId="67" xfId="0" applyFont="1" applyFill="1" applyBorder="1" applyAlignment="1" applyProtection="1">
      <alignment horizontal="center" vertical="center" wrapText="1"/>
      <protection/>
    </xf>
    <xf numFmtId="0" fontId="3" fillId="34" borderId="68" xfId="0" applyFont="1"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70" xfId="0" applyFont="1" applyFill="1" applyBorder="1" applyAlignment="1" applyProtection="1">
      <alignment horizontal="center" vertical="center" wrapText="1"/>
      <protection/>
    </xf>
    <xf numFmtId="0" fontId="2" fillId="39" borderId="71" xfId="0" applyFont="1" applyFill="1" applyBorder="1" applyAlignment="1" applyProtection="1">
      <alignment horizontal="center" vertical="center" wrapText="1"/>
      <protection/>
    </xf>
    <xf numFmtId="0" fontId="2" fillId="33" borderId="72" xfId="0" applyFont="1" applyFill="1" applyBorder="1" applyAlignment="1" applyProtection="1">
      <alignment horizontal="center" vertical="center" wrapText="1"/>
      <protection/>
    </xf>
    <xf numFmtId="0" fontId="2" fillId="33" borderId="73"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2" fillId="0" borderId="64"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2" fillId="0" borderId="65" xfId="0" applyFont="1" applyFill="1" applyBorder="1" applyAlignment="1" applyProtection="1">
      <alignment horizontal="left" vertical="center"/>
      <protection/>
    </xf>
    <xf numFmtId="0" fontId="2" fillId="39" borderId="65" xfId="0" applyFont="1" applyFill="1" applyBorder="1" applyAlignment="1" applyProtection="1">
      <alignment horizontal="left" vertical="center" wrapText="1"/>
      <protection/>
    </xf>
    <xf numFmtId="0" fontId="2" fillId="39" borderId="10" xfId="0" applyFont="1" applyFill="1" applyBorder="1" applyAlignment="1" applyProtection="1">
      <alignment horizontal="left" vertical="center" wrapText="1" readingOrder="1"/>
      <protection/>
    </xf>
    <xf numFmtId="0" fontId="2" fillId="39" borderId="16" xfId="0" applyFont="1" applyFill="1" applyBorder="1" applyAlignment="1" applyProtection="1">
      <alignment horizontal="left" vertical="center" wrapText="1" readingOrder="1"/>
      <protection/>
    </xf>
    <xf numFmtId="0" fontId="3" fillId="34" borderId="70" xfId="0" applyFont="1" applyFill="1" applyBorder="1" applyAlignment="1" applyProtection="1">
      <alignment horizontal="left" vertical="center" wrapText="1"/>
      <protection/>
    </xf>
    <xf numFmtId="0" fontId="3" fillId="34" borderId="56" xfId="0" applyFont="1" applyFill="1" applyBorder="1" applyAlignment="1" applyProtection="1">
      <alignment horizontal="left" vertical="center" wrapText="1"/>
      <protection/>
    </xf>
    <xf numFmtId="0" fontId="3" fillId="34" borderId="55" xfId="0" applyFont="1" applyFill="1" applyBorder="1" applyAlignment="1" applyProtection="1">
      <alignment horizontal="center" vertical="center" wrapText="1"/>
      <protection/>
    </xf>
    <xf numFmtId="0" fontId="3" fillId="34" borderId="31" xfId="0" applyNumberFormat="1" applyFont="1" applyFill="1" applyBorder="1" applyAlignment="1" applyProtection="1">
      <alignment horizontal="center" vertical="center" wrapText="1"/>
      <protection/>
    </xf>
    <xf numFmtId="0" fontId="3" fillId="34" borderId="32" xfId="0" applyNumberFormat="1" applyFont="1" applyFill="1" applyBorder="1" applyAlignment="1" applyProtection="1">
      <alignment horizontal="center" vertical="center" wrapText="1"/>
      <protection/>
    </xf>
    <xf numFmtId="0" fontId="3" fillId="34" borderId="33" xfId="0" applyNumberFormat="1" applyFont="1" applyFill="1" applyBorder="1" applyAlignment="1" applyProtection="1">
      <alignment horizontal="center" vertical="center" wrapText="1"/>
      <protection/>
    </xf>
    <xf numFmtId="0" fontId="3" fillId="34" borderId="10" xfId="0" applyFont="1" applyFill="1" applyBorder="1" applyAlignment="1" applyProtection="1">
      <alignment vertical="center" wrapText="1"/>
      <protection/>
    </xf>
    <xf numFmtId="0" fontId="3" fillId="34" borderId="74" xfId="0" applyFont="1" applyFill="1" applyBorder="1" applyAlignment="1" applyProtection="1">
      <alignment horizontal="center" vertical="center" wrapText="1"/>
      <protection/>
    </xf>
    <xf numFmtId="0" fontId="3" fillId="34" borderId="75" xfId="0" applyFont="1" applyFill="1" applyBorder="1" applyAlignment="1" applyProtection="1">
      <alignment horizontal="center" vertical="center" wrapText="1"/>
      <protection/>
    </xf>
    <xf numFmtId="0" fontId="2" fillId="33" borderId="32" xfId="0" applyFont="1" applyFill="1" applyBorder="1" applyAlignment="1" applyProtection="1">
      <alignment horizontal="justify" vertical="center" wrapText="1"/>
      <protection/>
    </xf>
    <xf numFmtId="0" fontId="2" fillId="33" borderId="33" xfId="0" applyFont="1" applyFill="1" applyBorder="1" applyAlignment="1" applyProtection="1">
      <alignment horizontal="justify" vertical="center" wrapText="1"/>
      <protection/>
    </xf>
    <xf numFmtId="0" fontId="2" fillId="33" borderId="13" xfId="0" applyFont="1" applyFill="1" applyBorder="1" applyAlignment="1" applyProtection="1">
      <alignment horizontal="justify" vertical="center" wrapText="1"/>
      <protection/>
    </xf>
    <xf numFmtId="0" fontId="2" fillId="33" borderId="76" xfId="0" applyFont="1" applyFill="1" applyBorder="1" applyAlignment="1" applyProtection="1">
      <alignment horizontal="justify" vertical="center" wrapText="1"/>
      <protection/>
    </xf>
    <xf numFmtId="0" fontId="2" fillId="33" borderId="31" xfId="0" applyFont="1" applyFill="1" applyBorder="1" applyAlignment="1" applyProtection="1">
      <alignment horizontal="justify" vertical="center" wrapText="1"/>
      <protection/>
    </xf>
    <xf numFmtId="0" fontId="2" fillId="33" borderId="72" xfId="0" applyFont="1" applyFill="1" applyBorder="1" applyAlignment="1" applyProtection="1">
      <alignment horizontal="justify" vertical="center" wrapText="1"/>
      <protection/>
    </xf>
    <xf numFmtId="0" fontId="2" fillId="33" borderId="77" xfId="0" applyFont="1" applyFill="1" applyBorder="1" applyAlignment="1" applyProtection="1">
      <alignment horizontal="justify" vertical="center" wrapText="1"/>
      <protection/>
    </xf>
    <xf numFmtId="0" fontId="2" fillId="33" borderId="14" xfId="0" applyFont="1" applyFill="1" applyBorder="1" applyAlignment="1" applyProtection="1">
      <alignment horizontal="justify" vertical="center" wrapText="1"/>
      <protection/>
    </xf>
    <xf numFmtId="0" fontId="3" fillId="34" borderId="78" xfId="0" applyFont="1" applyFill="1" applyBorder="1" applyAlignment="1" applyProtection="1">
      <alignment horizontal="center" vertical="center" wrapText="1"/>
      <protection/>
    </xf>
    <xf numFmtId="0" fontId="3" fillId="34" borderId="79" xfId="0" applyFont="1" applyFill="1"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xf>
    <xf numFmtId="0" fontId="3" fillId="39" borderId="37" xfId="0" applyFont="1" applyFill="1" applyBorder="1" applyAlignment="1" applyProtection="1">
      <alignment horizontal="center" vertical="center" wrapText="1"/>
      <protection/>
    </xf>
    <xf numFmtId="0" fontId="3" fillId="39" borderId="38" xfId="0" applyFont="1" applyFill="1" applyBorder="1" applyAlignment="1" applyProtection="1">
      <alignment horizontal="center" vertical="center" wrapText="1"/>
      <protection/>
    </xf>
    <xf numFmtId="0" fontId="2" fillId="39" borderId="15"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74" xfId="0" applyFont="1" applyFill="1" applyBorder="1" applyAlignment="1" applyProtection="1">
      <alignment horizontal="justify" vertical="center" wrapText="1"/>
      <protection/>
    </xf>
    <xf numFmtId="0" fontId="2" fillId="33" borderId="75" xfId="0" applyFont="1" applyFill="1" applyBorder="1" applyAlignment="1" applyProtection="1">
      <alignment horizontal="justify" vertical="center" wrapText="1"/>
      <protection/>
    </xf>
    <xf numFmtId="0" fontId="2" fillId="33" borderId="17" xfId="0" applyFont="1" applyFill="1" applyBorder="1" applyAlignment="1" applyProtection="1">
      <alignment horizontal="justify" vertical="center" wrapText="1"/>
      <protection/>
    </xf>
    <xf numFmtId="0" fontId="3" fillId="39" borderId="58" xfId="0" applyFont="1" applyFill="1" applyBorder="1" applyAlignment="1" applyProtection="1">
      <alignment horizontal="left" vertical="center" wrapText="1"/>
      <protection/>
    </xf>
    <xf numFmtId="0" fontId="3" fillId="39" borderId="10" xfId="0" applyFont="1" applyFill="1" applyBorder="1" applyAlignment="1" applyProtection="1">
      <alignment horizontal="left" vertical="center" wrapText="1"/>
      <protection/>
    </xf>
    <xf numFmtId="0" fontId="3" fillId="39" borderId="70" xfId="0" applyFont="1" applyFill="1" applyBorder="1" applyAlignment="1" applyProtection="1">
      <alignment horizontal="left" vertical="center" wrapText="1"/>
      <protection/>
    </xf>
    <xf numFmtId="0" fontId="3" fillId="39" borderId="56" xfId="0" applyFont="1" applyFill="1" applyBorder="1" applyAlignment="1" applyProtection="1">
      <alignment horizontal="left" vertical="center" wrapText="1"/>
      <protection/>
    </xf>
    <xf numFmtId="186" fontId="2" fillId="0" borderId="48" xfId="48" applyNumberFormat="1" applyFont="1" applyFill="1" applyBorder="1" applyAlignment="1" applyProtection="1">
      <alignment horizontal="center" vertical="center" wrapText="1"/>
      <protection/>
    </xf>
    <xf numFmtId="186" fontId="2" fillId="0" borderId="66" xfId="48" applyNumberFormat="1" applyFont="1" applyFill="1" applyBorder="1" applyAlignment="1" applyProtection="1">
      <alignment horizontal="center" vertical="center" wrapText="1"/>
      <protection/>
    </xf>
    <xf numFmtId="0" fontId="61" fillId="41" borderId="79" xfId="0" applyNumberFormat="1" applyFont="1" applyFill="1" applyBorder="1" applyAlignment="1" applyProtection="1">
      <alignment horizontal="center" vertical="center" wrapText="1"/>
      <protection/>
    </xf>
    <xf numFmtId="0" fontId="61" fillId="41" borderId="75" xfId="0" applyNumberFormat="1" applyFont="1" applyFill="1" applyBorder="1" applyAlignment="1" applyProtection="1">
      <alignment horizontal="center" vertical="center" wrapText="1"/>
      <protection/>
    </xf>
    <xf numFmtId="0" fontId="61" fillId="41" borderId="78" xfId="0" applyNumberFormat="1" applyFont="1" applyFill="1" applyBorder="1" applyAlignment="1" applyProtection="1">
      <alignment horizontal="center" vertical="center" wrapText="1"/>
      <protection/>
    </xf>
    <xf numFmtId="0" fontId="3" fillId="34" borderId="60" xfId="0" applyFont="1" applyFill="1" applyBorder="1" applyAlignment="1" applyProtection="1">
      <alignment horizontal="center" vertical="center" wrapText="1"/>
      <protection/>
    </xf>
    <xf numFmtId="0" fontId="3" fillId="34" borderId="61" xfId="0" applyFont="1" applyFill="1" applyBorder="1" applyAlignment="1" applyProtection="1">
      <alignment horizontal="center" vertical="center" wrapText="1"/>
      <protection/>
    </xf>
    <xf numFmtId="0" fontId="2" fillId="39" borderId="51" xfId="0" applyFont="1" applyFill="1" applyBorder="1" applyAlignment="1" applyProtection="1">
      <alignment horizontal="left" vertical="top" wrapText="1"/>
      <protection locked="0"/>
    </xf>
    <xf numFmtId="0" fontId="2" fillId="39" borderId="52" xfId="0" applyFont="1" applyFill="1" applyBorder="1" applyAlignment="1" applyProtection="1">
      <alignment horizontal="left" vertical="top" wrapText="1"/>
      <protection locked="0"/>
    </xf>
    <xf numFmtId="0" fontId="2" fillId="39" borderId="25" xfId="0" applyFont="1" applyFill="1" applyBorder="1" applyAlignment="1" applyProtection="1">
      <alignment horizontal="left" vertical="top" wrapText="1"/>
      <protection locked="0"/>
    </xf>
    <xf numFmtId="0" fontId="2" fillId="39" borderId="73" xfId="0" applyFont="1" applyFill="1" applyBorder="1" applyAlignment="1" applyProtection="1">
      <alignment horizontal="left" vertical="top" wrapText="1"/>
      <protection locked="0"/>
    </xf>
    <xf numFmtId="0" fontId="2" fillId="39" borderId="13" xfId="0" applyFont="1" applyFill="1" applyBorder="1" applyAlignment="1" applyProtection="1">
      <alignment horizontal="left" vertical="top" wrapText="1"/>
      <protection locked="0"/>
    </xf>
    <xf numFmtId="0" fontId="2" fillId="39" borderId="14" xfId="0" applyFont="1" applyFill="1" applyBorder="1" applyAlignment="1" applyProtection="1">
      <alignment horizontal="left" vertical="top" wrapText="1"/>
      <protection locked="0"/>
    </xf>
    <xf numFmtId="0" fontId="7" fillId="39" borderId="0" xfId="0" applyFont="1" applyFill="1" applyAlignment="1" applyProtection="1">
      <alignment horizontal="left"/>
      <protection/>
    </xf>
    <xf numFmtId="0" fontId="3" fillId="39"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9" fontId="2" fillId="0" borderId="10" xfId="0" applyNumberFormat="1" applyFont="1" applyBorder="1" applyAlignment="1" applyProtection="1">
      <alignment horizontal="center" vertical="center" wrapText="1"/>
      <protection/>
    </xf>
    <xf numFmtId="0" fontId="6" fillId="42" borderId="10" xfId="0" applyFont="1" applyFill="1" applyBorder="1" applyAlignment="1" applyProtection="1">
      <alignment horizontal="center" vertical="center" wrapText="1"/>
      <protection/>
    </xf>
    <xf numFmtId="0" fontId="62" fillId="43" borderId="10" xfId="0" applyFont="1" applyFill="1" applyBorder="1" applyAlignment="1" applyProtection="1">
      <alignment horizontal="center" vertical="center" wrapText="1"/>
      <protection/>
    </xf>
    <xf numFmtId="0" fontId="62" fillId="44" borderId="10" xfId="0" applyFont="1" applyFill="1" applyBorder="1" applyAlignment="1" applyProtection="1">
      <alignment horizontal="center" vertical="center" wrapText="1"/>
      <protection/>
    </xf>
    <xf numFmtId="0" fontId="2" fillId="39" borderId="33" xfId="0" applyFont="1" applyFill="1" applyBorder="1" applyAlignment="1" applyProtection="1">
      <alignment horizontal="center" vertical="center" wrapText="1"/>
      <protection/>
    </xf>
    <xf numFmtId="0" fontId="6" fillId="38" borderId="79" xfId="0" applyFont="1" applyFill="1" applyBorder="1" applyAlignment="1">
      <alignment horizontal="center" vertical="center"/>
    </xf>
    <xf numFmtId="0" fontId="6" fillId="38" borderId="78" xfId="0" applyFont="1" applyFill="1" applyBorder="1" applyAlignment="1">
      <alignment horizontal="center" vertical="center"/>
    </xf>
    <xf numFmtId="0" fontId="6" fillId="38" borderId="79" xfId="0" applyFont="1" applyFill="1" applyBorder="1" applyAlignment="1" applyProtection="1">
      <alignment horizontal="left" vertical="center" wrapText="1"/>
      <protection/>
    </xf>
    <xf numFmtId="0" fontId="6" fillId="38" borderId="78" xfId="0" applyFont="1" applyFill="1" applyBorder="1" applyAlignment="1" applyProtection="1">
      <alignment horizontal="left" vertical="center" wrapText="1"/>
      <protection/>
    </xf>
    <xf numFmtId="0" fontId="0" fillId="0" borderId="10" xfId="0" applyBorder="1" applyAlignment="1">
      <alignment horizontal="center" vertical="center"/>
    </xf>
    <xf numFmtId="0" fontId="0" fillId="0" borderId="62"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12425"/>
          <c:w val="0.90275"/>
          <c:h val="0.72975"/>
        </c:manualLayout>
      </c:layout>
      <c:lineChart>
        <c:grouping val="standard"/>
        <c:varyColors val="0"/>
        <c:ser>
          <c:idx val="1"/>
          <c:order val="0"/>
          <c:tx>
            <c:strRef>
              <c:f>Indicador!$D$30</c:f>
              <c:strCache>
                <c:ptCount val="1"/>
                <c:pt idx="0">
                  <c:v>Número de imágenes aleatorias digitalizadas correctamente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Indicador!$B$31:$B$42</c:f>
              <c:strCache/>
            </c:strRef>
          </c:cat>
          <c:val>
            <c:numRef>
              <c:f>Indicador!$D$31:$D$42</c:f>
              <c:numCache/>
            </c:numRef>
          </c:val>
          <c:smooth val="0"/>
        </c:ser>
        <c:ser>
          <c:idx val="2"/>
          <c:order val="1"/>
          <c:tx>
            <c:strRef>
              <c:f>Indicador!$E$30</c:f>
              <c:strCache>
                <c:ptCount val="1"/>
                <c:pt idx="0">
                  <c:v>Total de imágenes digitalizadas modulo CORDIS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Indicador!$B$31:$B$42</c:f>
              <c:strCache/>
            </c:strRef>
          </c:cat>
          <c:val>
            <c:numRef>
              <c:f>Indicador!$E$31:$E$42</c:f>
              <c:numCache/>
            </c:numRef>
          </c:val>
          <c:smooth val="0"/>
        </c:ser>
        <c:marker val="1"/>
        <c:axId val="58167649"/>
        <c:axId val="53746794"/>
      </c:lineChart>
      <c:catAx>
        <c:axId val="581676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53746794"/>
        <c:crosses val="autoZero"/>
        <c:auto val="1"/>
        <c:lblOffset val="100"/>
        <c:tickLblSkip val="1"/>
        <c:noMultiLvlLbl val="0"/>
      </c:catAx>
      <c:valAx>
        <c:axId val="537467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167649"/>
        <c:crossesAt val="1"/>
        <c:crossBetween val="between"/>
        <c:dispUnits/>
      </c:valAx>
      <c:spPr>
        <a:solidFill>
          <a:srgbClr val="FFFFFF"/>
        </a:solidFill>
        <a:ln w="3175">
          <a:noFill/>
        </a:ln>
      </c:spPr>
    </c:plotArea>
    <c:legend>
      <c:legendPos val="r"/>
      <c:layout>
        <c:manualLayout>
          <c:xMode val="edge"/>
          <c:yMode val="edge"/>
          <c:x val="0.00175"/>
          <c:y val="0.91525"/>
          <c:w val="0.99825"/>
          <c:h val="0.080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30</xdr:row>
      <xdr:rowOff>28575</xdr:rowOff>
    </xdr:from>
    <xdr:to>
      <xdr:col>12</xdr:col>
      <xdr:colOff>942975</xdr:colOff>
      <xdr:row>42</xdr:row>
      <xdr:rowOff>142875</xdr:rowOff>
    </xdr:to>
    <xdr:graphicFrame>
      <xdr:nvGraphicFramePr>
        <xdr:cNvPr id="1" name="7 Gráfico"/>
        <xdr:cNvGraphicFramePr/>
      </xdr:nvGraphicFramePr>
      <xdr:xfrm>
        <a:off x="4743450" y="9448800"/>
        <a:ext cx="5314950" cy="244792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238125</xdr:colOff>
      <xdr:row>0</xdr:row>
      <xdr:rowOff>57150</xdr:rowOff>
    </xdr:from>
    <xdr:to>
      <xdr:col>3</xdr:col>
      <xdr:colOff>266700</xdr:colOff>
      <xdr:row>2</xdr:row>
      <xdr:rowOff>276225</xdr:rowOff>
    </xdr:to>
    <xdr:pic>
      <xdr:nvPicPr>
        <xdr:cNvPr id="2" name="3 Imagen" descr="CG268.png"/>
        <xdr:cNvPicPr preferRelativeResize="1">
          <a:picLocks noChangeAspect="1"/>
        </xdr:cNvPicPr>
      </xdr:nvPicPr>
      <xdr:blipFill>
        <a:blip r:embed="rId2"/>
        <a:stretch>
          <a:fillRect/>
        </a:stretch>
      </xdr:blipFill>
      <xdr:spPr>
        <a:xfrm>
          <a:off x="657225" y="57150"/>
          <a:ext cx="80962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dtserver\Indicadores%20SGCYCD\Documents%20and%20Settings\jtarapuez\Mis%20documentos\Dropbox\Trabajo\IDT\Trabajo%20(1)\POAS\POA%202015\Enero\Nuevo%20Formato%20POA%20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dtserver\Indicadores%20SGCYCD\Users\mgomez\Documents\MARCELA%20IDT\2018\INDICADORES\Publicaci&#243;n%20indicadores\Atenci&#243;n%20al%20Ciudadano\Oportunidad%20respuesta%20PQRS%20-%20I%20Trim.%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 AC-I01"/>
      <sheetName val="Instructivo"/>
      <sheetName val="Fuente"/>
    </sheetNames>
    <sheetDataSet>
      <sheetData sheetId="2">
        <row r="3">
          <cell r="C3" t="str">
            <v>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100%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v>
          </cell>
        </row>
        <row r="5">
          <cell r="C5" t="str">
            <v>Asesorar 100%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 y Sistemas</v>
          </cell>
        </row>
        <row r="9">
          <cell r="C9" t="str">
            <v>Realizar 4  investigaciones del sector turismo de Bogotá</v>
          </cell>
          <cell r="F9" t="str">
            <v>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16.000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P57"/>
  <sheetViews>
    <sheetView showZeros="0" tabSelected="1" view="pageBreakPreview" zoomScaleSheetLayoutView="100" zoomScalePageLayoutView="0" workbookViewId="0" topLeftCell="A1">
      <selection activeCell="D15" sqref="D15:G16"/>
    </sheetView>
  </sheetViews>
  <sheetFormatPr defaultColWidth="11.421875" defaultRowHeight="12.75"/>
  <cols>
    <col min="1" max="1" width="1.57421875" style="36" customWidth="1"/>
    <col min="2" max="2" width="4.7109375" style="36" customWidth="1"/>
    <col min="3" max="3" width="11.7109375" style="36" customWidth="1"/>
    <col min="4" max="4" width="13.00390625" style="36" customWidth="1"/>
    <col min="5" max="5" width="12.00390625" style="36" customWidth="1"/>
    <col min="6" max="6" width="12.8515625" style="36" customWidth="1"/>
    <col min="7" max="8" width="14.8515625" style="36" customWidth="1"/>
    <col min="9" max="9" width="14.7109375" style="36" customWidth="1"/>
    <col min="10" max="10" width="11.421875" style="36" customWidth="1"/>
    <col min="11" max="11" width="18.00390625" style="36" customWidth="1"/>
    <col min="12" max="12" width="7.00390625" style="36" customWidth="1"/>
    <col min="13" max="13" width="14.7109375" style="36" customWidth="1"/>
    <col min="14" max="14" width="11.140625" style="36" customWidth="1"/>
    <col min="15" max="15" width="11.57421875" style="36" customWidth="1"/>
    <col min="16" max="16" width="1.1484375" style="36" customWidth="1"/>
    <col min="17" max="16384" width="11.421875" style="36" customWidth="1"/>
  </cols>
  <sheetData>
    <row r="1" spans="1:16" s="37" customFormat="1" ht="21.75" customHeight="1">
      <c r="A1" s="36"/>
      <c r="B1" s="107"/>
      <c r="C1" s="108"/>
      <c r="D1" s="109"/>
      <c r="E1" s="95" t="s">
        <v>139</v>
      </c>
      <c r="F1" s="96"/>
      <c r="G1" s="96"/>
      <c r="H1" s="96"/>
      <c r="I1" s="96"/>
      <c r="J1" s="96"/>
      <c r="K1" s="96"/>
      <c r="L1" s="96"/>
      <c r="M1" s="96"/>
      <c r="N1" s="96"/>
      <c r="O1" s="97"/>
      <c r="P1" s="36"/>
    </row>
    <row r="2" spans="1:16" s="37" customFormat="1" ht="23.25" customHeight="1">
      <c r="A2" s="36"/>
      <c r="B2" s="110"/>
      <c r="C2" s="111"/>
      <c r="D2" s="112"/>
      <c r="E2" s="98"/>
      <c r="F2" s="99"/>
      <c r="G2" s="99"/>
      <c r="H2" s="99"/>
      <c r="I2" s="99"/>
      <c r="J2" s="99"/>
      <c r="K2" s="99"/>
      <c r="L2" s="99"/>
      <c r="M2" s="99"/>
      <c r="N2" s="99"/>
      <c r="O2" s="100"/>
      <c r="P2" s="36"/>
    </row>
    <row r="3" spans="1:16" s="37" customFormat="1" ht="25.5" customHeight="1">
      <c r="A3" s="36"/>
      <c r="B3" s="113"/>
      <c r="C3" s="114"/>
      <c r="D3" s="115"/>
      <c r="E3" s="101"/>
      <c r="F3" s="102"/>
      <c r="G3" s="102"/>
      <c r="H3" s="102"/>
      <c r="I3" s="102"/>
      <c r="J3" s="102"/>
      <c r="K3" s="102"/>
      <c r="L3" s="102"/>
      <c r="M3" s="102"/>
      <c r="N3" s="102"/>
      <c r="O3" s="103"/>
      <c r="P3" s="36"/>
    </row>
    <row r="4" spans="1:16" s="37" customFormat="1" ht="18.75" customHeight="1" thickBot="1">
      <c r="A4" s="36"/>
      <c r="B4" s="38"/>
      <c r="C4" s="38"/>
      <c r="D4" s="38"/>
      <c r="E4" s="38"/>
      <c r="F4" s="38"/>
      <c r="G4" s="38"/>
      <c r="H4" s="38"/>
      <c r="I4" s="38"/>
      <c r="J4" s="38"/>
      <c r="K4" s="38"/>
      <c r="L4" s="38"/>
      <c r="M4" s="38"/>
      <c r="N4" s="38"/>
      <c r="O4" s="38"/>
      <c r="P4" s="36"/>
    </row>
    <row r="5" spans="1:16" s="37" customFormat="1" ht="19.5" customHeight="1" thickBot="1">
      <c r="A5" s="36"/>
      <c r="B5" s="104" t="s">
        <v>5</v>
      </c>
      <c r="C5" s="105"/>
      <c r="D5" s="105"/>
      <c r="E5" s="105"/>
      <c r="F5" s="105"/>
      <c r="G5" s="105"/>
      <c r="H5" s="105"/>
      <c r="I5" s="105"/>
      <c r="J5" s="105"/>
      <c r="K5" s="105"/>
      <c r="L5" s="105"/>
      <c r="M5" s="105"/>
      <c r="N5" s="105"/>
      <c r="O5" s="106"/>
      <c r="P5" s="36"/>
    </row>
    <row r="6" spans="1:16" s="37" customFormat="1" ht="33" customHeight="1">
      <c r="A6" s="36"/>
      <c r="B6" s="127" t="s">
        <v>174</v>
      </c>
      <c r="C6" s="128"/>
      <c r="D6" s="128"/>
      <c r="E6" s="128"/>
      <c r="F6" s="133" t="s">
        <v>57</v>
      </c>
      <c r="G6" s="133"/>
      <c r="H6" s="133"/>
      <c r="I6" s="133"/>
      <c r="J6" s="133"/>
      <c r="K6" s="133"/>
      <c r="L6" s="133"/>
      <c r="M6" s="133"/>
      <c r="N6" s="133"/>
      <c r="O6" s="134"/>
      <c r="P6" s="36"/>
    </row>
    <row r="7" spans="1:16" s="37" customFormat="1" ht="17.25" customHeight="1">
      <c r="A7" s="36"/>
      <c r="B7" s="136" t="s">
        <v>176</v>
      </c>
      <c r="C7" s="137"/>
      <c r="D7" s="137"/>
      <c r="E7" s="137"/>
      <c r="F7" s="138" t="s">
        <v>66</v>
      </c>
      <c r="G7" s="139"/>
      <c r="H7" s="139"/>
      <c r="I7" s="139"/>
      <c r="J7" s="140"/>
      <c r="K7" s="135" t="s">
        <v>113</v>
      </c>
      <c r="L7" s="135"/>
      <c r="M7" s="171" t="s">
        <v>143</v>
      </c>
      <c r="N7" s="172"/>
      <c r="O7" s="173"/>
      <c r="P7" s="36"/>
    </row>
    <row r="8" spans="1:16" s="37" customFormat="1" ht="21" customHeight="1">
      <c r="A8" s="36"/>
      <c r="B8" s="127" t="s">
        <v>178</v>
      </c>
      <c r="C8" s="128"/>
      <c r="D8" s="128"/>
      <c r="E8" s="128"/>
      <c r="F8" s="141" t="s">
        <v>86</v>
      </c>
      <c r="G8" s="142"/>
      <c r="H8" s="142"/>
      <c r="I8" s="142"/>
      <c r="J8" s="142"/>
      <c r="K8" s="142"/>
      <c r="L8" s="142"/>
      <c r="M8" s="142"/>
      <c r="N8" s="142"/>
      <c r="O8" s="143"/>
      <c r="P8" s="36"/>
    </row>
    <row r="9" spans="1:16" s="37" customFormat="1" ht="21" customHeight="1">
      <c r="A9" s="36"/>
      <c r="B9" s="127" t="s">
        <v>180</v>
      </c>
      <c r="C9" s="128"/>
      <c r="D9" s="128"/>
      <c r="E9" s="128"/>
      <c r="F9" s="175" t="s">
        <v>144</v>
      </c>
      <c r="G9" s="175"/>
      <c r="H9" s="175"/>
      <c r="I9" s="175"/>
      <c r="J9" s="175"/>
      <c r="K9" s="175"/>
      <c r="L9" s="175"/>
      <c r="M9" s="175"/>
      <c r="N9" s="175"/>
      <c r="O9" s="176"/>
      <c r="P9" s="36"/>
    </row>
    <row r="10" spans="1:16" s="37" customFormat="1" ht="21" customHeight="1">
      <c r="A10" s="36"/>
      <c r="B10" s="127" t="s">
        <v>21</v>
      </c>
      <c r="C10" s="128"/>
      <c r="D10" s="128"/>
      <c r="E10" s="128"/>
      <c r="F10" s="141" t="s">
        <v>128</v>
      </c>
      <c r="G10" s="142"/>
      <c r="H10" s="142"/>
      <c r="I10" s="142"/>
      <c r="J10" s="142"/>
      <c r="K10" s="142"/>
      <c r="L10" s="142"/>
      <c r="M10" s="142"/>
      <c r="N10" s="142"/>
      <c r="O10" s="143"/>
      <c r="P10" s="36"/>
    </row>
    <row r="11" spans="1:16" s="37" customFormat="1" ht="21" customHeight="1">
      <c r="A11" s="36"/>
      <c r="B11" s="127" t="s">
        <v>19</v>
      </c>
      <c r="C11" s="128"/>
      <c r="D11" s="128"/>
      <c r="E11" s="128"/>
      <c r="F11" s="138" t="s">
        <v>145</v>
      </c>
      <c r="G11" s="139"/>
      <c r="H11" s="139"/>
      <c r="I11" s="139"/>
      <c r="J11" s="140"/>
      <c r="K11" s="138" t="s">
        <v>160</v>
      </c>
      <c r="L11" s="139"/>
      <c r="M11" s="139"/>
      <c r="N11" s="139"/>
      <c r="O11" s="174"/>
      <c r="P11" s="36"/>
    </row>
    <row r="12" spans="1:16" s="37" customFormat="1" ht="21" customHeight="1" thickBot="1">
      <c r="A12" s="36"/>
      <c r="B12" s="177" t="s">
        <v>115</v>
      </c>
      <c r="C12" s="178"/>
      <c r="D12" s="178"/>
      <c r="E12" s="178"/>
      <c r="F12" s="116" t="s">
        <v>35</v>
      </c>
      <c r="G12" s="117"/>
      <c r="H12" s="117"/>
      <c r="I12" s="117"/>
      <c r="J12" s="117"/>
      <c r="K12" s="117"/>
      <c r="L12" s="117"/>
      <c r="M12" s="117"/>
      <c r="N12" s="117"/>
      <c r="O12" s="118"/>
      <c r="P12" s="36"/>
    </row>
    <row r="13" spans="1:16" s="37" customFormat="1" ht="21" customHeight="1" thickBot="1">
      <c r="A13" s="36"/>
      <c r="B13" s="38"/>
      <c r="C13" s="38"/>
      <c r="D13" s="38"/>
      <c r="E13" s="38"/>
      <c r="F13" s="38"/>
      <c r="G13" s="38"/>
      <c r="H13" s="38"/>
      <c r="I13" s="38"/>
      <c r="J13" s="38"/>
      <c r="K13" s="38"/>
      <c r="L13" s="38"/>
      <c r="M13" s="38"/>
      <c r="N13" s="38"/>
      <c r="O13" s="38"/>
      <c r="P13" s="36"/>
    </row>
    <row r="14" spans="1:16" s="37" customFormat="1" ht="28.5" customHeight="1">
      <c r="A14" s="36"/>
      <c r="B14" s="161" t="s">
        <v>16</v>
      </c>
      <c r="C14" s="162"/>
      <c r="D14" s="130" t="s">
        <v>0</v>
      </c>
      <c r="E14" s="130"/>
      <c r="F14" s="130"/>
      <c r="G14" s="130"/>
      <c r="H14" s="130" t="s">
        <v>1</v>
      </c>
      <c r="I14" s="130"/>
      <c r="J14" s="130"/>
      <c r="K14" s="130"/>
      <c r="L14" s="130"/>
      <c r="M14" s="179"/>
      <c r="N14" s="130" t="s">
        <v>20</v>
      </c>
      <c r="O14" s="179"/>
      <c r="P14" s="36"/>
    </row>
    <row r="15" spans="2:15" ht="21" customHeight="1">
      <c r="B15" s="163" t="s">
        <v>236</v>
      </c>
      <c r="C15" s="164"/>
      <c r="D15" s="186" t="s">
        <v>168</v>
      </c>
      <c r="E15" s="186"/>
      <c r="F15" s="186"/>
      <c r="G15" s="187"/>
      <c r="H15" s="190" t="s">
        <v>163</v>
      </c>
      <c r="I15" s="186"/>
      <c r="J15" s="186"/>
      <c r="K15" s="186"/>
      <c r="L15" s="186"/>
      <c r="M15" s="191"/>
      <c r="N15" s="166" t="s">
        <v>238</v>
      </c>
      <c r="O15" s="167"/>
    </row>
    <row r="16" spans="2:15" ht="21" customHeight="1" thickBot="1">
      <c r="B16" s="165"/>
      <c r="C16" s="125"/>
      <c r="D16" s="188"/>
      <c r="E16" s="188"/>
      <c r="F16" s="188"/>
      <c r="G16" s="189"/>
      <c r="H16" s="192"/>
      <c r="I16" s="188"/>
      <c r="J16" s="188"/>
      <c r="K16" s="188"/>
      <c r="L16" s="188"/>
      <c r="M16" s="193"/>
      <c r="N16" s="168"/>
      <c r="O16" s="169"/>
    </row>
    <row r="17" spans="2:15" ht="13.5" thickBot="1">
      <c r="B17" s="39"/>
      <c r="C17" s="39"/>
      <c r="D17" s="39"/>
      <c r="E17" s="39"/>
      <c r="F17" s="39"/>
      <c r="G17" s="39"/>
      <c r="H17" s="39"/>
      <c r="I17" s="39"/>
      <c r="J17" s="39"/>
      <c r="K17" s="39"/>
      <c r="L17" s="39"/>
      <c r="M17" s="39"/>
      <c r="N17" s="39"/>
      <c r="O17" s="39"/>
    </row>
    <row r="18" spans="2:15" ht="25.5" customHeight="1">
      <c r="B18" s="129" t="s">
        <v>14</v>
      </c>
      <c r="C18" s="130"/>
      <c r="D18" s="130"/>
      <c r="E18" s="130"/>
      <c r="F18" s="130"/>
      <c r="G18" s="130"/>
      <c r="H18" s="130"/>
      <c r="I18" s="130"/>
      <c r="J18" s="130"/>
      <c r="K18" s="160" t="s">
        <v>2</v>
      </c>
      <c r="L18" s="160"/>
      <c r="M18" s="122" t="s">
        <v>161</v>
      </c>
      <c r="N18" s="122"/>
      <c r="O18" s="123"/>
    </row>
    <row r="19" spans="2:15" ht="29.25" customHeight="1">
      <c r="B19" s="205" t="s">
        <v>166</v>
      </c>
      <c r="C19" s="206"/>
      <c r="D19" s="206"/>
      <c r="E19" s="206"/>
      <c r="F19" s="206"/>
      <c r="G19" s="206"/>
      <c r="H19" s="206"/>
      <c r="I19" s="206"/>
      <c r="J19" s="206"/>
      <c r="K19" s="183" t="s">
        <v>3</v>
      </c>
      <c r="L19" s="183"/>
      <c r="M19" s="164" t="s">
        <v>162</v>
      </c>
      <c r="N19" s="164"/>
      <c r="O19" s="170"/>
    </row>
    <row r="20" spans="2:15" ht="29.25" customHeight="1" thickBot="1">
      <c r="B20" s="207"/>
      <c r="C20" s="208"/>
      <c r="D20" s="208"/>
      <c r="E20" s="208"/>
      <c r="F20" s="208"/>
      <c r="G20" s="208"/>
      <c r="H20" s="208"/>
      <c r="I20" s="208"/>
      <c r="J20" s="208"/>
      <c r="K20" s="124" t="s">
        <v>4</v>
      </c>
      <c r="L20" s="124"/>
      <c r="M20" s="125" t="s">
        <v>158</v>
      </c>
      <c r="N20" s="125"/>
      <c r="O20" s="126"/>
    </row>
    <row r="21" spans="2:15" s="40" customFormat="1" ht="13.5" thickBot="1">
      <c r="B21" s="39"/>
      <c r="C21" s="39"/>
      <c r="D21" s="39"/>
      <c r="E21" s="39"/>
      <c r="F21" s="39"/>
      <c r="G21" s="39"/>
      <c r="H21" s="39"/>
      <c r="I21" s="39"/>
      <c r="J21" s="39"/>
      <c r="K21" s="39"/>
      <c r="L21" s="39"/>
      <c r="M21" s="39"/>
      <c r="N21" s="39"/>
      <c r="O21" s="39"/>
    </row>
    <row r="22" spans="2:15" ht="18" customHeight="1" thickBot="1">
      <c r="B22" s="119" t="s">
        <v>140</v>
      </c>
      <c r="C22" s="120"/>
      <c r="D22" s="120"/>
      <c r="E22" s="121"/>
      <c r="F22" s="184" t="s">
        <v>13</v>
      </c>
      <c r="G22" s="185"/>
      <c r="H22" s="185"/>
      <c r="I22" s="185"/>
      <c r="J22" s="185"/>
      <c r="K22" s="185"/>
      <c r="L22" s="185"/>
      <c r="M22" s="184" t="s">
        <v>18</v>
      </c>
      <c r="N22" s="185"/>
      <c r="O22" s="194"/>
    </row>
    <row r="23" spans="2:15" ht="30.75" customHeight="1" thickBot="1">
      <c r="B23" s="144" t="s">
        <v>167</v>
      </c>
      <c r="C23" s="145"/>
      <c r="D23" s="145"/>
      <c r="E23" s="145"/>
      <c r="F23" s="202" t="s">
        <v>165</v>
      </c>
      <c r="G23" s="203"/>
      <c r="H23" s="203"/>
      <c r="I23" s="203"/>
      <c r="J23" s="203"/>
      <c r="K23" s="203"/>
      <c r="L23" s="204"/>
      <c r="M23" s="200" t="s">
        <v>164</v>
      </c>
      <c r="N23" s="200"/>
      <c r="O23" s="201"/>
    </row>
    <row r="24" spans="2:15" ht="13.5" thickBot="1">
      <c r="B24" s="41"/>
      <c r="C24" s="41"/>
      <c r="D24" s="41"/>
      <c r="E24" s="41"/>
      <c r="F24" s="41"/>
      <c r="G24" s="41"/>
      <c r="H24" s="41"/>
      <c r="I24" s="41"/>
      <c r="J24" s="41"/>
      <c r="K24" s="41"/>
      <c r="L24" s="41"/>
      <c r="M24" s="41"/>
      <c r="N24" s="41"/>
      <c r="O24" s="41"/>
    </row>
    <row r="25" spans="2:15" s="40" customFormat="1" ht="26.25" customHeight="1">
      <c r="B25" s="129" t="s">
        <v>15</v>
      </c>
      <c r="C25" s="130"/>
      <c r="D25" s="130"/>
      <c r="E25" s="130"/>
      <c r="F25" s="130"/>
      <c r="G25" s="130"/>
      <c r="H25" s="130"/>
      <c r="I25" s="130"/>
      <c r="J25" s="130"/>
      <c r="K25" s="130"/>
      <c r="L25" s="130"/>
      <c r="M25" s="130"/>
      <c r="N25" s="130"/>
      <c r="O25" s="179"/>
    </row>
    <row r="26" spans="2:15" s="42" customFormat="1" ht="31.5" customHeight="1">
      <c r="B26" s="214" t="s">
        <v>6</v>
      </c>
      <c r="C26" s="215"/>
      <c r="D26" s="150" t="s">
        <v>7</v>
      </c>
      <c r="E26" s="151"/>
      <c r="F26" s="156" t="s">
        <v>11</v>
      </c>
      <c r="G26" s="156"/>
      <c r="H26" s="180" t="s">
        <v>12</v>
      </c>
      <c r="I26" s="181"/>
      <c r="J26" s="182"/>
      <c r="K26" s="150" t="s">
        <v>9</v>
      </c>
      <c r="L26" s="151"/>
      <c r="M26" s="156" t="s">
        <v>10</v>
      </c>
      <c r="N26" s="156"/>
      <c r="O26" s="196"/>
    </row>
    <row r="27" spans="2:15" s="43" customFormat="1" ht="36.75" customHeight="1" thickBot="1">
      <c r="B27" s="154">
        <v>1</v>
      </c>
      <c r="C27" s="155"/>
      <c r="D27" s="146">
        <v>1</v>
      </c>
      <c r="E27" s="149"/>
      <c r="F27" s="209" t="s">
        <v>237</v>
      </c>
      <c r="G27" s="210"/>
      <c r="H27" s="157">
        <f>+G43</f>
        <v>0.9683074848280513</v>
      </c>
      <c r="I27" s="158"/>
      <c r="J27" s="159"/>
      <c r="K27" s="157" t="e">
        <f>+F27+H27</f>
        <v>#VALUE!</v>
      </c>
      <c r="L27" s="159"/>
      <c r="M27" s="146" t="e">
        <f>+K27/B27</f>
        <v>#VALUE!</v>
      </c>
      <c r="N27" s="147"/>
      <c r="O27" s="148"/>
    </row>
    <row r="28" spans="2:15" s="47" customFormat="1" ht="27" customHeight="1" thickBot="1">
      <c r="B28" s="41"/>
      <c r="C28" s="41"/>
      <c r="D28" s="41"/>
      <c r="E28" s="41"/>
      <c r="F28" s="44"/>
      <c r="G28" s="44"/>
      <c r="H28" s="44"/>
      <c r="I28" s="44"/>
      <c r="J28" s="45"/>
      <c r="K28" s="45"/>
      <c r="L28" s="45"/>
      <c r="M28" s="46"/>
      <c r="N28" s="46"/>
      <c r="O28" s="46"/>
    </row>
    <row r="29" spans="1:15" s="42" customFormat="1" ht="20.25" customHeight="1" thickBot="1">
      <c r="A29" s="48"/>
      <c r="B29" s="195" t="s">
        <v>17</v>
      </c>
      <c r="C29" s="185"/>
      <c r="D29" s="185"/>
      <c r="E29" s="185"/>
      <c r="F29" s="185"/>
      <c r="G29" s="185"/>
      <c r="H29" s="185"/>
      <c r="I29" s="185"/>
      <c r="J29" s="185"/>
      <c r="K29" s="185"/>
      <c r="L29" s="185"/>
      <c r="M29" s="194"/>
      <c r="N29" s="62"/>
      <c r="O29" s="62"/>
    </row>
    <row r="30" spans="2:13" s="42" customFormat="1" ht="71.25" customHeight="1" thickBot="1">
      <c r="B30" s="119" t="s">
        <v>28</v>
      </c>
      <c r="C30" s="120"/>
      <c r="D30" s="70" t="s">
        <v>169</v>
      </c>
      <c r="E30" s="70" t="s">
        <v>170</v>
      </c>
      <c r="F30" s="71" t="s">
        <v>142</v>
      </c>
      <c r="G30" s="69" t="s">
        <v>131</v>
      </c>
      <c r="H30" s="211" t="str">
        <f>D15</f>
        <v>Calidad digitalización documentacion  módulo CORDIS</v>
      </c>
      <c r="I30" s="212"/>
      <c r="J30" s="212"/>
      <c r="K30" s="212"/>
      <c r="L30" s="212"/>
      <c r="M30" s="213"/>
    </row>
    <row r="31" spans="2:15" s="48" customFormat="1" ht="18.75" customHeight="1" thickTop="1">
      <c r="B31" s="152" t="s">
        <v>146</v>
      </c>
      <c r="C31" s="153"/>
      <c r="D31" s="74">
        <v>78</v>
      </c>
      <c r="E31" s="74">
        <v>82</v>
      </c>
      <c r="F31" s="75">
        <f>+E31</f>
        <v>82</v>
      </c>
      <c r="G31" s="63">
        <f aca="true" t="shared" si="0" ref="G31:G42">+D31/E31</f>
        <v>0.9512195121951219</v>
      </c>
      <c r="H31" s="49"/>
      <c r="I31" s="49"/>
      <c r="J31" s="50"/>
      <c r="K31" s="50"/>
      <c r="L31" s="50"/>
      <c r="M31" s="51"/>
      <c r="O31" s="76"/>
    </row>
    <row r="32" spans="2:15" s="40" customFormat="1" ht="15" customHeight="1">
      <c r="B32" s="131" t="s">
        <v>147</v>
      </c>
      <c r="C32" s="132"/>
      <c r="D32" s="73">
        <v>102</v>
      </c>
      <c r="E32" s="73">
        <v>105</v>
      </c>
      <c r="F32" s="52">
        <f>+F31+E32</f>
        <v>187</v>
      </c>
      <c r="G32" s="63">
        <f t="shared" si="0"/>
        <v>0.9714285714285714</v>
      </c>
      <c r="H32" s="50"/>
      <c r="I32" s="50"/>
      <c r="J32" s="50"/>
      <c r="K32" s="50"/>
      <c r="L32" s="50"/>
      <c r="M32" s="51"/>
      <c r="O32" s="76"/>
    </row>
    <row r="33" spans="2:15" s="40" customFormat="1" ht="15" customHeight="1">
      <c r="B33" s="131" t="s">
        <v>148</v>
      </c>
      <c r="C33" s="132"/>
      <c r="D33" s="73">
        <v>105</v>
      </c>
      <c r="E33" s="73">
        <v>111</v>
      </c>
      <c r="F33" s="52">
        <f>+F32+E33</f>
        <v>298</v>
      </c>
      <c r="G33" s="63">
        <f t="shared" si="0"/>
        <v>0.9459459459459459</v>
      </c>
      <c r="H33" s="50"/>
      <c r="I33" s="50"/>
      <c r="J33" s="50"/>
      <c r="K33" s="50"/>
      <c r="L33" s="50"/>
      <c r="M33" s="51"/>
      <c r="O33" s="76"/>
    </row>
    <row r="34" spans="2:15" s="40" customFormat="1" ht="15" customHeight="1">
      <c r="B34" s="131" t="s">
        <v>149</v>
      </c>
      <c r="C34" s="132"/>
      <c r="D34" s="73">
        <v>110</v>
      </c>
      <c r="E34" s="73">
        <v>118</v>
      </c>
      <c r="F34" s="52">
        <f>+F33+E34</f>
        <v>416</v>
      </c>
      <c r="G34" s="63">
        <f t="shared" si="0"/>
        <v>0.9322033898305084</v>
      </c>
      <c r="H34" s="50"/>
      <c r="I34" s="50"/>
      <c r="J34" s="50"/>
      <c r="K34" s="50"/>
      <c r="L34" s="50"/>
      <c r="M34" s="51"/>
      <c r="O34" s="76"/>
    </row>
    <row r="35" spans="2:15" s="40" customFormat="1" ht="15" customHeight="1">
      <c r="B35" s="131" t="s">
        <v>150</v>
      </c>
      <c r="C35" s="132"/>
      <c r="D35" s="73">
        <v>128</v>
      </c>
      <c r="E35" s="73">
        <v>133</v>
      </c>
      <c r="F35" s="52">
        <f>+F34+E35</f>
        <v>549</v>
      </c>
      <c r="G35" s="63">
        <f t="shared" si="0"/>
        <v>0.9624060150375939</v>
      </c>
      <c r="H35" s="50"/>
      <c r="I35" s="50"/>
      <c r="J35" s="50"/>
      <c r="K35" s="50"/>
      <c r="L35" s="50"/>
      <c r="M35" s="51"/>
      <c r="O35" s="76"/>
    </row>
    <row r="36" spans="2:15" s="40" customFormat="1" ht="15" customHeight="1">
      <c r="B36" s="131" t="s">
        <v>151</v>
      </c>
      <c r="C36" s="132"/>
      <c r="D36" s="73">
        <v>114</v>
      </c>
      <c r="E36" s="73">
        <v>122</v>
      </c>
      <c r="F36" s="52">
        <f>+F35+E36</f>
        <v>671</v>
      </c>
      <c r="G36" s="63">
        <f t="shared" si="0"/>
        <v>0.9344262295081968</v>
      </c>
      <c r="H36" s="50"/>
      <c r="I36" s="50"/>
      <c r="J36" s="50"/>
      <c r="K36" s="50"/>
      <c r="L36" s="50"/>
      <c r="M36" s="51"/>
      <c r="O36" s="76"/>
    </row>
    <row r="37" spans="2:15" s="40" customFormat="1" ht="15" customHeight="1">
      <c r="B37" s="131" t="s">
        <v>152</v>
      </c>
      <c r="C37" s="199"/>
      <c r="D37" s="72">
        <v>150</v>
      </c>
      <c r="E37" s="72">
        <v>147</v>
      </c>
      <c r="F37" s="72">
        <v>821</v>
      </c>
      <c r="G37" s="63">
        <f t="shared" si="0"/>
        <v>1.0204081632653061</v>
      </c>
      <c r="H37" s="50"/>
      <c r="I37" s="50"/>
      <c r="J37" s="50"/>
      <c r="K37" s="50"/>
      <c r="L37" s="50"/>
      <c r="M37" s="51"/>
      <c r="O37" s="77"/>
    </row>
    <row r="38" spans="2:15" s="40" customFormat="1" ht="15" customHeight="1">
      <c r="B38" s="131" t="s">
        <v>153</v>
      </c>
      <c r="C38" s="199"/>
      <c r="D38" s="61">
        <v>148</v>
      </c>
      <c r="E38" s="52">
        <v>145</v>
      </c>
      <c r="F38" s="61">
        <v>887</v>
      </c>
      <c r="G38" s="63">
        <f t="shared" si="0"/>
        <v>1.0206896551724138</v>
      </c>
      <c r="H38" s="50"/>
      <c r="I38" s="50"/>
      <c r="J38" s="50"/>
      <c r="K38" s="50"/>
      <c r="L38" s="50"/>
      <c r="M38" s="51"/>
      <c r="O38" s="77"/>
    </row>
    <row r="39" spans="2:15" s="40" customFormat="1" ht="15" customHeight="1">
      <c r="B39" s="131" t="s">
        <v>154</v>
      </c>
      <c r="C39" s="199"/>
      <c r="D39" s="61">
        <v>114</v>
      </c>
      <c r="E39" s="52">
        <v>110</v>
      </c>
      <c r="F39" s="61">
        <v>1001</v>
      </c>
      <c r="G39" s="63">
        <f t="shared" si="0"/>
        <v>1.0363636363636364</v>
      </c>
      <c r="H39" s="50"/>
      <c r="I39" s="50"/>
      <c r="J39" s="50"/>
      <c r="K39" s="50"/>
      <c r="L39" s="50"/>
      <c r="M39" s="51"/>
      <c r="O39" s="77"/>
    </row>
    <row r="40" spans="2:15" s="40" customFormat="1" ht="15" customHeight="1">
      <c r="B40" s="131" t="s">
        <v>155</v>
      </c>
      <c r="C40" s="199"/>
      <c r="D40" s="61">
        <v>100</v>
      </c>
      <c r="E40" s="52">
        <v>102</v>
      </c>
      <c r="F40" s="61">
        <f>+F39+E40</f>
        <v>1103</v>
      </c>
      <c r="G40" s="63">
        <f t="shared" si="0"/>
        <v>0.9803921568627451</v>
      </c>
      <c r="H40" s="50"/>
      <c r="I40" s="50"/>
      <c r="J40" s="50"/>
      <c r="K40" s="50"/>
      <c r="L40" s="50"/>
      <c r="M40" s="51"/>
      <c r="O40" s="77"/>
    </row>
    <row r="41" spans="2:15" s="40" customFormat="1" ht="15" customHeight="1">
      <c r="B41" s="131" t="s">
        <v>156</v>
      </c>
      <c r="C41" s="199"/>
      <c r="D41" s="61">
        <v>130</v>
      </c>
      <c r="E41" s="52">
        <v>136</v>
      </c>
      <c r="F41" s="61">
        <f>+F40+E41</f>
        <v>1239</v>
      </c>
      <c r="G41" s="63">
        <f t="shared" si="0"/>
        <v>0.9558823529411765</v>
      </c>
      <c r="H41" s="50"/>
      <c r="I41" s="50"/>
      <c r="J41" s="50"/>
      <c r="K41" s="50"/>
      <c r="L41" s="50"/>
      <c r="M41" s="51"/>
      <c r="O41" s="77"/>
    </row>
    <row r="42" spans="2:15" s="40" customFormat="1" ht="15" customHeight="1" thickBot="1">
      <c r="B42" s="166" t="s">
        <v>157</v>
      </c>
      <c r="C42" s="229"/>
      <c r="D42" s="61">
        <v>157</v>
      </c>
      <c r="E42" s="53">
        <v>172</v>
      </c>
      <c r="F42" s="61">
        <f>+F41+E42</f>
        <v>1411</v>
      </c>
      <c r="G42" s="63">
        <f t="shared" si="0"/>
        <v>0.9127906976744186</v>
      </c>
      <c r="H42" s="50"/>
      <c r="I42" s="50"/>
      <c r="J42" s="50"/>
      <c r="K42" s="50"/>
      <c r="L42" s="50"/>
      <c r="M42" s="51"/>
      <c r="O42" s="77"/>
    </row>
    <row r="43" spans="2:15" s="40" customFormat="1" ht="15" customHeight="1" thickBot="1">
      <c r="B43" s="197" t="s">
        <v>8</v>
      </c>
      <c r="C43" s="198"/>
      <c r="D43" s="64">
        <f>SUM(D31:D42)</f>
        <v>1436</v>
      </c>
      <c r="E43" s="64">
        <f>SUM(E31:E42)</f>
        <v>1483</v>
      </c>
      <c r="F43" s="64">
        <v>1001</v>
      </c>
      <c r="G43" s="65">
        <f>+D43/E43</f>
        <v>0.9683074848280513</v>
      </c>
      <c r="H43" s="54"/>
      <c r="I43" s="54"/>
      <c r="J43" s="54"/>
      <c r="K43" s="54"/>
      <c r="L43" s="54"/>
      <c r="M43" s="55"/>
      <c r="O43" s="77"/>
    </row>
    <row r="44" spans="2:15" s="40" customFormat="1" ht="15" customHeight="1">
      <c r="B44" s="41"/>
      <c r="C44" s="41"/>
      <c r="D44" s="56"/>
      <c r="E44" s="57"/>
      <c r="F44" s="57"/>
      <c r="G44" s="57"/>
      <c r="H44" s="58"/>
      <c r="I44" s="58"/>
      <c r="J44" s="59"/>
      <c r="K44" s="59"/>
      <c r="L44" s="59"/>
      <c r="M44" s="59"/>
      <c r="N44" s="59"/>
      <c r="O44" s="59"/>
    </row>
    <row r="45" spans="4:11" s="40" customFormat="1" ht="12.75">
      <c r="D45" s="94"/>
      <c r="E45" s="93"/>
      <c r="F45" s="223" t="s">
        <v>22</v>
      </c>
      <c r="G45" s="223" t="s">
        <v>27</v>
      </c>
      <c r="H45" s="223"/>
      <c r="I45" s="223" t="s">
        <v>48</v>
      </c>
      <c r="J45" s="223"/>
      <c r="K45" s="223"/>
    </row>
    <row r="46" spans="4:11" s="40" customFormat="1" ht="15" customHeight="1">
      <c r="D46" s="93"/>
      <c r="E46" s="94"/>
      <c r="F46" s="223"/>
      <c r="G46" s="226" t="s">
        <v>23</v>
      </c>
      <c r="H46" s="226"/>
      <c r="I46" s="224" t="s">
        <v>26</v>
      </c>
      <c r="J46" s="224"/>
      <c r="K46" s="224"/>
    </row>
    <row r="47" spans="4:11" s="40" customFormat="1" ht="15" customHeight="1">
      <c r="D47" s="93"/>
      <c r="E47" s="94"/>
      <c r="F47" s="223"/>
      <c r="G47" s="227" t="s">
        <v>24</v>
      </c>
      <c r="H47" s="227"/>
      <c r="I47" s="224" t="s">
        <v>51</v>
      </c>
      <c r="J47" s="224"/>
      <c r="K47" s="224"/>
    </row>
    <row r="48" spans="4:11" s="40" customFormat="1" ht="15" customHeight="1">
      <c r="D48" s="93"/>
      <c r="F48" s="223"/>
      <c r="G48" s="228" t="s">
        <v>25</v>
      </c>
      <c r="H48" s="228"/>
      <c r="I48" s="225" t="s">
        <v>159</v>
      </c>
      <c r="J48" s="225"/>
      <c r="K48" s="225"/>
    </row>
    <row r="49" spans="2:15" s="40" customFormat="1" ht="15" customHeight="1" thickBot="1">
      <c r="B49" s="39"/>
      <c r="C49" s="39"/>
      <c r="D49" s="39"/>
      <c r="E49" s="39"/>
      <c r="F49" s="39"/>
      <c r="G49" s="39"/>
      <c r="H49" s="39"/>
      <c r="I49" s="39"/>
      <c r="J49" s="39"/>
      <c r="K49" s="39"/>
      <c r="L49" s="39"/>
      <c r="M49" s="39"/>
      <c r="N49" s="39"/>
      <c r="O49" s="39"/>
    </row>
    <row r="50" spans="1:15" ht="38.25" customHeight="1" thickBot="1">
      <c r="A50" s="38"/>
      <c r="B50" s="195" t="s">
        <v>132</v>
      </c>
      <c r="C50" s="185"/>
      <c r="D50" s="185"/>
      <c r="E50" s="185"/>
      <c r="F50" s="185"/>
      <c r="G50" s="185"/>
      <c r="H50" s="185"/>
      <c r="I50" s="185"/>
      <c r="J50" s="185"/>
      <c r="K50" s="185"/>
      <c r="L50" s="185"/>
      <c r="M50" s="185"/>
      <c r="N50" s="185"/>
      <c r="O50" s="194"/>
    </row>
    <row r="51" spans="2:15" ht="12.75">
      <c r="B51" s="216" t="s">
        <v>239</v>
      </c>
      <c r="C51" s="217"/>
      <c r="D51" s="217"/>
      <c r="E51" s="217"/>
      <c r="F51" s="217"/>
      <c r="G51" s="217"/>
      <c r="H51" s="217"/>
      <c r="I51" s="217"/>
      <c r="J51" s="217"/>
      <c r="K51" s="217"/>
      <c r="L51" s="217"/>
      <c r="M51" s="217"/>
      <c r="N51" s="217"/>
      <c r="O51" s="218"/>
    </row>
    <row r="52" spans="1:15" ht="39" customHeight="1" thickBot="1">
      <c r="A52" s="36">
        <v>50</v>
      </c>
      <c r="B52" s="219"/>
      <c r="C52" s="220"/>
      <c r="D52" s="220"/>
      <c r="E52" s="220"/>
      <c r="F52" s="220"/>
      <c r="G52" s="220"/>
      <c r="H52" s="220"/>
      <c r="I52" s="220"/>
      <c r="J52" s="220"/>
      <c r="K52" s="220"/>
      <c r="L52" s="220"/>
      <c r="M52" s="220"/>
      <c r="N52" s="220"/>
      <c r="O52" s="221"/>
    </row>
    <row r="53" spans="2:16" ht="12.75">
      <c r="B53" s="41"/>
      <c r="C53" s="41"/>
      <c r="D53" s="41"/>
      <c r="E53" s="41"/>
      <c r="F53" s="60"/>
      <c r="G53" s="60"/>
      <c r="H53" s="60"/>
      <c r="I53" s="60"/>
      <c r="J53" s="60"/>
      <c r="K53" s="60"/>
      <c r="L53" s="60"/>
      <c r="M53" s="60"/>
      <c r="N53" s="41"/>
      <c r="O53" s="41"/>
      <c r="P53" s="48"/>
    </row>
    <row r="54" spans="2:13" s="48" customFormat="1" ht="15">
      <c r="B54" s="222" t="s">
        <v>133</v>
      </c>
      <c r="C54" s="222"/>
      <c r="D54" s="66" t="s">
        <v>241</v>
      </c>
      <c r="E54" s="67"/>
      <c r="F54" s="67"/>
      <c r="G54" s="67"/>
      <c r="H54" s="67"/>
      <c r="I54" s="67"/>
      <c r="J54" s="68"/>
      <c r="K54" s="68"/>
      <c r="L54" s="68"/>
      <c r="M54" s="38"/>
    </row>
    <row r="55" spans="2:13" s="48" customFormat="1" ht="15">
      <c r="B55" s="222" t="s">
        <v>134</v>
      </c>
      <c r="C55" s="222"/>
      <c r="D55" s="66" t="s">
        <v>242</v>
      </c>
      <c r="E55" s="67"/>
      <c r="F55" s="67"/>
      <c r="G55" s="67"/>
      <c r="H55" s="67"/>
      <c r="I55" s="67"/>
      <c r="J55" s="68"/>
      <c r="K55" s="68"/>
      <c r="L55" s="68"/>
      <c r="M55" s="38"/>
    </row>
    <row r="56" spans="2:13" s="48" customFormat="1" ht="15">
      <c r="B56" s="222" t="s">
        <v>135</v>
      </c>
      <c r="C56" s="222"/>
      <c r="D56" s="66" t="s">
        <v>240</v>
      </c>
      <c r="E56" s="67"/>
      <c r="F56" s="67"/>
      <c r="G56" s="67"/>
      <c r="H56" s="67"/>
      <c r="I56" s="67"/>
      <c r="J56" s="68"/>
      <c r="K56" s="68"/>
      <c r="L56" s="68"/>
      <c r="M56" s="38"/>
    </row>
    <row r="57" spans="8:13" ht="15">
      <c r="H57" s="67"/>
      <c r="I57" s="67"/>
      <c r="J57" s="68"/>
      <c r="K57" s="38"/>
      <c r="L57" s="38"/>
      <c r="M57" s="38"/>
    </row>
    <row r="58" s="48" customFormat="1" ht="12.75"/>
  </sheetData>
  <sheetProtection formatCells="0" formatRows="0"/>
  <mergeCells count="85">
    <mergeCell ref="B56:C56"/>
    <mergeCell ref="B38:C38"/>
    <mergeCell ref="B37:C37"/>
    <mergeCell ref="B35:C35"/>
    <mergeCell ref="I45:K45"/>
    <mergeCell ref="G47:H47"/>
    <mergeCell ref="G48:H48"/>
    <mergeCell ref="B39:C39"/>
    <mergeCell ref="B40:C40"/>
    <mergeCell ref="B42:C42"/>
    <mergeCell ref="B51:O52"/>
    <mergeCell ref="B50:O50"/>
    <mergeCell ref="B54:C54"/>
    <mergeCell ref="B55:C55"/>
    <mergeCell ref="F45:F48"/>
    <mergeCell ref="I46:K46"/>
    <mergeCell ref="I47:K47"/>
    <mergeCell ref="I48:K48"/>
    <mergeCell ref="G46:H46"/>
    <mergeCell ref="G45:H45"/>
    <mergeCell ref="B43:C43"/>
    <mergeCell ref="B41:C41"/>
    <mergeCell ref="N14:O14"/>
    <mergeCell ref="M23:O23"/>
    <mergeCell ref="F23:L23"/>
    <mergeCell ref="B19:J20"/>
    <mergeCell ref="B25:O25"/>
    <mergeCell ref="F27:G27"/>
    <mergeCell ref="H30:M30"/>
    <mergeCell ref="B26:C26"/>
    <mergeCell ref="H26:J26"/>
    <mergeCell ref="F11:J11"/>
    <mergeCell ref="K19:L19"/>
    <mergeCell ref="B30:C30"/>
    <mergeCell ref="F22:L22"/>
    <mergeCell ref="D15:G16"/>
    <mergeCell ref="H15:M16"/>
    <mergeCell ref="M22:O22"/>
    <mergeCell ref="B29:M29"/>
    <mergeCell ref="M26:O26"/>
    <mergeCell ref="B6:E6"/>
    <mergeCell ref="B11:E11"/>
    <mergeCell ref="B10:E10"/>
    <mergeCell ref="K11:O11"/>
    <mergeCell ref="D14:G14"/>
    <mergeCell ref="F9:O9"/>
    <mergeCell ref="B12:E12"/>
    <mergeCell ref="H14:M14"/>
    <mergeCell ref="B8:E8"/>
    <mergeCell ref="K18:L18"/>
    <mergeCell ref="B14:C14"/>
    <mergeCell ref="B15:C16"/>
    <mergeCell ref="N15:O16"/>
    <mergeCell ref="M19:O19"/>
    <mergeCell ref="M7:O7"/>
    <mergeCell ref="B36:C36"/>
    <mergeCell ref="D27:E27"/>
    <mergeCell ref="K26:L26"/>
    <mergeCell ref="B31:C31"/>
    <mergeCell ref="B27:C27"/>
    <mergeCell ref="F26:G26"/>
    <mergeCell ref="B33:C33"/>
    <mergeCell ref="H27:J27"/>
    <mergeCell ref="K27:L27"/>
    <mergeCell ref="D26:E26"/>
    <mergeCell ref="B34:C34"/>
    <mergeCell ref="B32:C32"/>
    <mergeCell ref="F6:O6"/>
    <mergeCell ref="K7:L7"/>
    <mergeCell ref="B7:E7"/>
    <mergeCell ref="F7:J7"/>
    <mergeCell ref="F8:O8"/>
    <mergeCell ref="B23:E23"/>
    <mergeCell ref="M27:O27"/>
    <mergeCell ref="F10:O10"/>
    <mergeCell ref="E1:O3"/>
    <mergeCell ref="B5:O5"/>
    <mergeCell ref="B1:D3"/>
    <mergeCell ref="F12:O12"/>
    <mergeCell ref="B22:E22"/>
    <mergeCell ref="M18:O18"/>
    <mergeCell ref="K20:L20"/>
    <mergeCell ref="M20:O20"/>
    <mergeCell ref="B9:E9"/>
    <mergeCell ref="B18:J18"/>
  </mergeCells>
  <conditionalFormatting sqref="G31:G43">
    <cfRule type="cellIs" priority="13" dxfId="2" operator="equal" stopIfTrue="1">
      <formula>"N.A."</formula>
    </cfRule>
    <cfRule type="cellIs" priority="14" dxfId="1" operator="greaterThan" stopIfTrue="1">
      <formula>0.9</formula>
    </cfRule>
    <cfRule type="cellIs" priority="15" dxfId="0" operator="between" stopIfTrue="1">
      <formula>0.7</formula>
      <formula>0.9</formula>
    </cfRule>
    <cfRule type="cellIs" priority="16" dxfId="3" operator="lessThan" stopIfTrue="1">
      <formula>0.7</formula>
    </cfRule>
  </conditionalFormatting>
  <dataValidations count="11">
    <dataValidation type="list" allowBlank="1" showInputMessage="1" showErrorMessage="1" sqref="F10:O10">
      <formula1>IF(F9="",Falta,IF(F9="988 Turismo como generador de desarrollo confianza y felicidad para todos",Proy988,IF(F9="1036 Bogotá destino turístico competitivo y sostenible",Proy1036,IF(F9="1038 Fortalecimiento institucional del IDT",Proy1038,Falta))))</formula1>
    </dataValidation>
    <dataValidation allowBlank="1" sqref="G24:I24 B23 K18:K20 B15"/>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6:O6">
      <formula1>ObjetivosE</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 type="list" allowBlank="1" showInputMessage="1" showErrorMessage="1" sqref="F8:O8">
      <formula1>IF($M$7="",Falta,IF($M$7="Proceso Estratégico",Estrategicos,IF($M$7="Proceso Misional",Misionales,IF($M$7="Proceso de Apoyo",Apoyo,IF($M$7="Proceso de Evaluación",Evaluacion,Falta)))))</formula1>
    </dataValidation>
    <dataValidation type="list" allowBlank="1" showInputMessage="1" showErrorMessage="1" sqref="F7:J7">
      <formula1>Proceso</formula1>
    </dataValidation>
    <dataValidation type="list" allowBlank="1" showInputMessage="1" showErrorMessage="1" sqref="F12:O12">
      <formula1>Dependencia</formula1>
    </dataValidation>
  </dataValidations>
  <printOptions horizontalCentered="1" verticalCentered="1"/>
  <pageMargins left="0.35433070866141736" right="0.2755905511811024" top="0.35433070866141736" bottom="0.6299212598425197" header="0" footer="0.3937007874015748"/>
  <pageSetup horizontalDpi="600" verticalDpi="600" orientation="portrait" scale="45" r:id="rId2"/>
  <headerFooter scaleWithDoc="0" alignWithMargins="0">
    <oddFooter>&amp;L&amp;"Times New Roman,Normal"DE-F06-V6&amp;R&amp;"Times New Roman,Normal"Página &amp;P de &amp;N</oddFooter>
  </headerFooter>
  <ignoredErrors>
    <ignoredError sqref="M27 F31:F35"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view="pageBreakPreview" zoomScale="120" zoomScaleNormal="110" zoomScaleSheetLayoutView="120" zoomScalePageLayoutView="0" workbookViewId="0" topLeftCell="A31">
      <selection activeCell="B29" sqref="B29"/>
    </sheetView>
  </sheetViews>
  <sheetFormatPr defaultColWidth="11.421875" defaultRowHeight="12.75"/>
  <cols>
    <col min="1" max="1" width="47.00390625" style="0" customWidth="1"/>
    <col min="2" max="2" width="94.421875" style="0" customWidth="1"/>
  </cols>
  <sheetData>
    <row r="1" spans="1:2" ht="20.25" customHeight="1" thickBot="1">
      <c r="A1" s="230" t="s">
        <v>171</v>
      </c>
      <c r="B1" s="231"/>
    </row>
    <row r="2" spans="1:2" ht="15" thickBot="1">
      <c r="A2" s="78" t="s">
        <v>172</v>
      </c>
      <c r="B2" s="79" t="s">
        <v>173</v>
      </c>
    </row>
    <row r="3" spans="1:4" ht="15" customHeight="1" thickBot="1">
      <c r="A3" s="232" t="s">
        <v>5</v>
      </c>
      <c r="B3" s="233"/>
      <c r="C3" s="62"/>
      <c r="D3" s="62"/>
    </row>
    <row r="4" spans="1:4" ht="15">
      <c r="A4" s="80" t="s">
        <v>174</v>
      </c>
      <c r="B4" s="81" t="s">
        <v>175</v>
      </c>
      <c r="C4" s="62"/>
      <c r="D4" s="62"/>
    </row>
    <row r="5" spans="1:4" ht="15">
      <c r="A5" s="82" t="s">
        <v>176</v>
      </c>
      <c r="B5" s="83" t="s">
        <v>177</v>
      </c>
      <c r="C5" s="62"/>
      <c r="D5" s="62"/>
    </row>
    <row r="6" spans="1:4" ht="15">
      <c r="A6" s="82" t="s">
        <v>178</v>
      </c>
      <c r="B6" s="83" t="s">
        <v>179</v>
      </c>
      <c r="C6" s="62"/>
      <c r="D6" s="62"/>
    </row>
    <row r="7" spans="1:4" ht="15">
      <c r="A7" s="82" t="s">
        <v>180</v>
      </c>
      <c r="B7" s="83" t="s">
        <v>181</v>
      </c>
      <c r="C7" s="62"/>
      <c r="D7" s="62"/>
    </row>
    <row r="8" spans="1:4" ht="15">
      <c r="A8" s="82" t="s">
        <v>182</v>
      </c>
      <c r="B8" s="83" t="s">
        <v>183</v>
      </c>
      <c r="C8" s="62"/>
      <c r="D8" s="62"/>
    </row>
    <row r="9" spans="1:9" ht="15">
      <c r="A9" s="82" t="s">
        <v>184</v>
      </c>
      <c r="B9" s="83" t="s">
        <v>185</v>
      </c>
      <c r="C9" s="84"/>
      <c r="D9" s="84"/>
      <c r="E9" s="84"/>
      <c r="F9" s="84"/>
      <c r="G9" s="84"/>
      <c r="H9" s="84"/>
      <c r="I9" s="84"/>
    </row>
    <row r="10" spans="1:14" ht="15.75" customHeight="1">
      <c r="A10" s="82" t="s">
        <v>186</v>
      </c>
      <c r="B10" s="83" t="s">
        <v>187</v>
      </c>
      <c r="C10" s="84"/>
      <c r="D10" s="62"/>
      <c r="E10" s="62"/>
      <c r="F10" s="62"/>
      <c r="G10" s="84"/>
      <c r="H10" s="62"/>
      <c r="I10" s="62"/>
      <c r="J10" s="62"/>
      <c r="K10" s="62"/>
      <c r="L10" s="62"/>
      <c r="M10" s="84"/>
      <c r="N10" s="62"/>
    </row>
    <row r="11" spans="1:9" ht="15">
      <c r="A11" s="82" t="s">
        <v>188</v>
      </c>
      <c r="B11" s="83" t="s">
        <v>189</v>
      </c>
      <c r="C11" s="84"/>
      <c r="D11" s="84"/>
      <c r="E11" s="84"/>
      <c r="F11" s="84"/>
      <c r="G11" s="84"/>
      <c r="H11" s="84"/>
      <c r="I11" s="84"/>
    </row>
    <row r="12" spans="1:9" ht="28.5" customHeight="1">
      <c r="A12" s="82" t="s">
        <v>190</v>
      </c>
      <c r="B12" s="83" t="s">
        <v>191</v>
      </c>
      <c r="C12" s="84"/>
      <c r="D12" s="84"/>
      <c r="E12" s="84"/>
      <c r="F12" s="84"/>
      <c r="G12" s="84"/>
      <c r="H12" s="84"/>
      <c r="I12" s="84"/>
    </row>
    <row r="13" spans="1:9" ht="15">
      <c r="A13" s="82" t="s">
        <v>192</v>
      </c>
      <c r="B13" s="83" t="s">
        <v>193</v>
      </c>
      <c r="C13" s="84"/>
      <c r="D13" s="84"/>
      <c r="E13" s="84"/>
      <c r="F13" s="84"/>
      <c r="G13" s="84"/>
      <c r="H13" s="84"/>
      <c r="I13" s="84"/>
    </row>
    <row r="14" spans="1:9" ht="15">
      <c r="A14" s="82" t="s">
        <v>194</v>
      </c>
      <c r="B14" s="83" t="s">
        <v>195</v>
      </c>
      <c r="C14" s="62"/>
      <c r="D14" s="62"/>
      <c r="E14" s="62"/>
      <c r="F14" s="62"/>
      <c r="G14" s="62"/>
      <c r="H14" s="62"/>
      <c r="I14" s="62"/>
    </row>
    <row r="15" spans="1:9" ht="15">
      <c r="A15" s="82" t="s">
        <v>196</v>
      </c>
      <c r="B15" s="83" t="s">
        <v>197</v>
      </c>
      <c r="C15" s="84"/>
      <c r="D15" s="84"/>
      <c r="E15" s="84"/>
      <c r="F15" s="84"/>
      <c r="G15" s="84"/>
      <c r="H15" s="84"/>
      <c r="I15" s="84"/>
    </row>
    <row r="16" spans="1:9" ht="15">
      <c r="A16" s="82" t="s">
        <v>198</v>
      </c>
      <c r="B16" s="85" t="s">
        <v>199</v>
      </c>
      <c r="C16" s="84"/>
      <c r="D16" s="84"/>
      <c r="E16" s="84"/>
      <c r="F16" s="84"/>
      <c r="G16" s="84"/>
      <c r="H16" s="84"/>
      <c r="I16" s="84"/>
    </row>
    <row r="17" spans="1:9" ht="15">
      <c r="A17" s="82" t="s">
        <v>200</v>
      </c>
      <c r="B17" s="83" t="s">
        <v>201</v>
      </c>
      <c r="C17" s="84"/>
      <c r="D17" s="84"/>
      <c r="E17" s="84"/>
      <c r="F17" s="84"/>
      <c r="G17" s="84"/>
      <c r="H17" s="84"/>
      <c r="I17" s="84"/>
    </row>
    <row r="18" spans="1:9" ht="75">
      <c r="A18" s="82" t="s">
        <v>202</v>
      </c>
      <c r="B18" s="83" t="s">
        <v>203</v>
      </c>
      <c r="C18" s="84"/>
      <c r="D18" s="84"/>
      <c r="E18" s="84"/>
      <c r="F18" s="84"/>
      <c r="G18" s="84"/>
      <c r="H18" s="84"/>
      <c r="I18" s="84"/>
    </row>
    <row r="19" spans="1:9" ht="20.25" customHeight="1">
      <c r="A19" s="82" t="s">
        <v>204</v>
      </c>
      <c r="B19" s="83" t="s">
        <v>205</v>
      </c>
      <c r="C19" s="84"/>
      <c r="D19" s="84"/>
      <c r="E19" s="84"/>
      <c r="F19" s="84"/>
      <c r="G19" s="84"/>
      <c r="H19" s="84"/>
      <c r="I19" s="84"/>
    </row>
    <row r="20" spans="1:9" ht="15">
      <c r="A20" s="82" t="s">
        <v>206</v>
      </c>
      <c r="B20" s="83" t="s">
        <v>207</v>
      </c>
      <c r="C20" s="84"/>
      <c r="D20" s="84"/>
      <c r="E20" s="84"/>
      <c r="F20" s="84"/>
      <c r="G20" s="84"/>
      <c r="H20" s="84"/>
      <c r="I20" s="84"/>
    </row>
    <row r="21" spans="1:9" ht="15">
      <c r="A21" s="82" t="s">
        <v>208</v>
      </c>
      <c r="B21" s="83" t="s">
        <v>209</v>
      </c>
      <c r="C21" s="84"/>
      <c r="D21" s="84"/>
      <c r="E21" s="84"/>
      <c r="F21" s="84"/>
      <c r="G21" s="84"/>
      <c r="H21" s="84"/>
      <c r="I21" s="84"/>
    </row>
    <row r="22" spans="1:14" ht="14.25" customHeight="1" thickBot="1">
      <c r="A22" s="86" t="s">
        <v>210</v>
      </c>
      <c r="B22" s="87" t="s">
        <v>211</v>
      </c>
      <c r="C22" s="84"/>
      <c r="D22" s="88"/>
      <c r="E22" s="84"/>
      <c r="F22" s="62"/>
      <c r="G22" s="84"/>
      <c r="H22" s="88"/>
      <c r="I22" s="88"/>
      <c r="J22" s="84"/>
      <c r="K22" s="88"/>
      <c r="L22" s="84"/>
      <c r="M22" s="62"/>
      <c r="N22" s="62"/>
    </row>
    <row r="23" spans="1:14" ht="48" customHeight="1" thickBot="1">
      <c r="A23" s="232" t="s">
        <v>212</v>
      </c>
      <c r="B23" s="233"/>
      <c r="C23" s="84"/>
      <c r="D23" s="84"/>
      <c r="E23" s="84"/>
      <c r="F23" s="84"/>
      <c r="G23" s="84"/>
      <c r="H23" s="84"/>
      <c r="I23" s="84"/>
      <c r="J23" s="84"/>
      <c r="K23" s="84"/>
      <c r="L23" s="84"/>
      <c r="M23" s="84"/>
      <c r="N23" s="84"/>
    </row>
    <row r="24" spans="1:14" ht="15">
      <c r="A24" s="80" t="s">
        <v>213</v>
      </c>
      <c r="B24" s="81" t="s">
        <v>214</v>
      </c>
      <c r="C24" s="84"/>
      <c r="D24" s="84"/>
      <c r="E24" s="84"/>
      <c r="F24" s="84"/>
      <c r="G24" s="84"/>
      <c r="H24" s="84"/>
      <c r="I24" s="84"/>
      <c r="J24" s="84"/>
      <c r="K24" s="84"/>
      <c r="L24" s="84"/>
      <c r="M24" s="84"/>
      <c r="N24" s="84"/>
    </row>
    <row r="25" spans="1:2" ht="15">
      <c r="A25" s="89" t="s">
        <v>215</v>
      </c>
      <c r="B25" s="83" t="s">
        <v>216</v>
      </c>
    </row>
    <row r="26" spans="1:2" ht="27.75" customHeight="1">
      <c r="A26" s="82" t="s">
        <v>217</v>
      </c>
      <c r="B26" s="83" t="s">
        <v>218</v>
      </c>
    </row>
    <row r="27" spans="1:2" ht="15.75" customHeight="1">
      <c r="A27" s="89" t="s">
        <v>219</v>
      </c>
      <c r="B27" s="83" t="s">
        <v>220</v>
      </c>
    </row>
    <row r="28" spans="1:2" ht="30" customHeight="1">
      <c r="A28" s="89" t="s">
        <v>221</v>
      </c>
      <c r="B28" s="83" t="s">
        <v>222</v>
      </c>
    </row>
    <row r="29" spans="1:2" ht="30.75" thickBot="1">
      <c r="A29" s="86" t="s">
        <v>223</v>
      </c>
      <c r="B29" s="87" t="s">
        <v>224</v>
      </c>
    </row>
    <row r="30" spans="1:2" ht="47.25" customHeight="1" thickBot="1">
      <c r="A30" s="232" t="s">
        <v>225</v>
      </c>
      <c r="B30" s="233"/>
    </row>
    <row r="31" spans="1:2" ht="19.5" customHeight="1">
      <c r="A31" s="80" t="s">
        <v>226</v>
      </c>
      <c r="B31" s="90" t="s">
        <v>227</v>
      </c>
    </row>
    <row r="32" spans="1:2" ht="43.5" customHeight="1">
      <c r="A32" s="82" t="s">
        <v>228</v>
      </c>
      <c r="B32" s="83" t="s">
        <v>229</v>
      </c>
    </row>
    <row r="33" spans="1:2" ht="16.5" customHeight="1">
      <c r="A33" s="82" t="s">
        <v>230</v>
      </c>
      <c r="B33" s="83" t="s">
        <v>231</v>
      </c>
    </row>
    <row r="34" spans="1:2" ht="30.75" customHeight="1">
      <c r="A34" s="82" t="s">
        <v>232</v>
      </c>
      <c r="B34" s="83" t="s">
        <v>233</v>
      </c>
    </row>
    <row r="35" spans="1:2" ht="43.5" customHeight="1" thickBot="1">
      <c r="A35" s="91" t="s">
        <v>234</v>
      </c>
      <c r="B35" s="92" t="s">
        <v>235</v>
      </c>
    </row>
  </sheetData>
  <sheetProtection/>
  <mergeCells count="4">
    <mergeCell ref="A1:B1"/>
    <mergeCell ref="A3:B3"/>
    <mergeCell ref="A23:B23"/>
    <mergeCell ref="A30:B30"/>
  </mergeCells>
  <dataValidations count="1">
    <dataValidation allowBlank="1" sqref="A17:A19"/>
  </dataValidations>
  <printOptions/>
  <pageMargins left="0.7" right="0.7" top="0.75" bottom="0.75" header="0.3" footer="0.3"/>
  <pageSetup fitToHeight="0"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2:T47"/>
  <sheetViews>
    <sheetView zoomScalePageLayoutView="0" workbookViewId="0" topLeftCell="C34">
      <selection activeCell="C31" sqref="C31"/>
    </sheetView>
  </sheetViews>
  <sheetFormatPr defaultColWidth="11.421875" defaultRowHeight="12.75"/>
  <cols>
    <col min="1" max="1" width="28.00390625" style="0" customWidth="1"/>
    <col min="2" max="2" width="43.57421875" style="0" customWidth="1"/>
    <col min="3" max="3" width="129.8515625" style="0" customWidth="1"/>
    <col min="6" max="6" width="54.8515625" style="0" customWidth="1"/>
    <col min="15" max="15" width="35.8515625" style="0" customWidth="1"/>
    <col min="16" max="16" width="20.140625" style="0" customWidth="1"/>
    <col min="17" max="17" width="36.421875" style="0" customWidth="1"/>
    <col min="18" max="18" width="28.7109375" style="0" customWidth="1"/>
    <col min="19" max="19" width="27.00390625" style="0" customWidth="1"/>
  </cols>
  <sheetData>
    <row r="2" spans="1:20" ht="15">
      <c r="A2" s="13" t="s">
        <v>114</v>
      </c>
      <c r="B2" s="13" t="s">
        <v>29</v>
      </c>
      <c r="C2" s="14" t="s">
        <v>71</v>
      </c>
      <c r="E2" t="s">
        <v>129</v>
      </c>
      <c r="F2" t="s">
        <v>121</v>
      </c>
      <c r="M2" t="s">
        <v>120</v>
      </c>
      <c r="O2" s="8" t="s">
        <v>29</v>
      </c>
      <c r="P2" s="7" t="s">
        <v>30</v>
      </c>
      <c r="Q2" s="7" t="s">
        <v>31</v>
      </c>
      <c r="R2" s="29" t="s">
        <v>49</v>
      </c>
      <c r="S2" s="2"/>
      <c r="T2" s="2"/>
    </row>
    <row r="3" spans="1:20" ht="15">
      <c r="A3" s="234" t="s">
        <v>72</v>
      </c>
      <c r="B3" s="17" t="s">
        <v>53</v>
      </c>
      <c r="C3" s="18" t="s">
        <v>76</v>
      </c>
      <c r="E3" s="34">
        <v>1036</v>
      </c>
      <c r="F3" s="35" t="s">
        <v>122</v>
      </c>
      <c r="M3" t="s">
        <v>50</v>
      </c>
      <c r="O3" s="9" t="s">
        <v>32</v>
      </c>
      <c r="P3" s="4" t="s">
        <v>33</v>
      </c>
      <c r="Q3" t="s">
        <v>52</v>
      </c>
      <c r="R3" s="9" t="s">
        <v>32</v>
      </c>
      <c r="S3" s="2"/>
      <c r="T3" s="2"/>
    </row>
    <row r="4" spans="1:20" ht="15">
      <c r="A4" s="234"/>
      <c r="B4" s="17" t="s">
        <v>53</v>
      </c>
      <c r="C4" s="18" t="s">
        <v>77</v>
      </c>
      <c r="E4" s="34">
        <v>1036</v>
      </c>
      <c r="F4" s="35" t="s">
        <v>123</v>
      </c>
      <c r="O4" s="10" t="s">
        <v>53</v>
      </c>
      <c r="P4" s="4" t="s">
        <v>34</v>
      </c>
      <c r="Q4" t="s">
        <v>54</v>
      </c>
      <c r="R4" s="11" t="s">
        <v>55</v>
      </c>
      <c r="S4" s="2"/>
      <c r="T4" s="2"/>
    </row>
    <row r="5" spans="1:20" ht="15">
      <c r="A5" s="234"/>
      <c r="B5" s="17" t="s">
        <v>53</v>
      </c>
      <c r="C5" s="18" t="s">
        <v>94</v>
      </c>
      <c r="E5" s="34">
        <v>1036</v>
      </c>
      <c r="F5" s="35" t="s">
        <v>124</v>
      </c>
      <c r="M5" t="s">
        <v>137</v>
      </c>
      <c r="O5" s="10" t="s">
        <v>56</v>
      </c>
      <c r="P5" s="4" t="s">
        <v>35</v>
      </c>
      <c r="Q5" t="s">
        <v>37</v>
      </c>
      <c r="R5" s="11" t="s">
        <v>57</v>
      </c>
      <c r="S5" s="2"/>
      <c r="T5" s="2"/>
    </row>
    <row r="6" spans="1:20" ht="15" customHeight="1">
      <c r="A6" s="234"/>
      <c r="B6" s="17" t="s">
        <v>53</v>
      </c>
      <c r="C6" s="18" t="s">
        <v>95</v>
      </c>
      <c r="E6" s="34">
        <v>1036</v>
      </c>
      <c r="F6" s="35" t="s">
        <v>125</v>
      </c>
      <c r="M6" t="s">
        <v>138</v>
      </c>
      <c r="O6" s="10" t="s">
        <v>58</v>
      </c>
      <c r="P6" s="4" t="s">
        <v>36</v>
      </c>
      <c r="Q6" t="s">
        <v>39</v>
      </c>
      <c r="R6" s="11" t="s">
        <v>59</v>
      </c>
      <c r="S6" s="2"/>
      <c r="T6" s="2"/>
    </row>
    <row r="7" spans="1:20" ht="15" customHeight="1">
      <c r="A7" s="234"/>
      <c r="B7" s="15" t="s">
        <v>56</v>
      </c>
      <c r="C7" s="16" t="s">
        <v>96</v>
      </c>
      <c r="E7" s="34">
        <v>1036</v>
      </c>
      <c r="F7" s="35" t="s">
        <v>141</v>
      </c>
      <c r="O7" s="10" t="s">
        <v>60</v>
      </c>
      <c r="P7" s="4" t="s">
        <v>38</v>
      </c>
      <c r="Q7" t="s">
        <v>41</v>
      </c>
      <c r="R7" s="5"/>
      <c r="S7" s="2"/>
      <c r="T7" s="2"/>
    </row>
    <row r="8" spans="1:20" ht="15" customHeight="1">
      <c r="A8" s="234"/>
      <c r="B8" s="15"/>
      <c r="C8" s="16" t="s">
        <v>136</v>
      </c>
      <c r="E8" s="32">
        <v>988</v>
      </c>
      <c r="F8" s="33" t="s">
        <v>126</v>
      </c>
      <c r="O8" s="10" t="s">
        <v>61</v>
      </c>
      <c r="P8" s="4" t="s">
        <v>116</v>
      </c>
      <c r="Q8" t="s">
        <v>118</v>
      </c>
      <c r="R8" s="5"/>
      <c r="S8" s="2"/>
      <c r="T8" s="2"/>
    </row>
    <row r="9" spans="1:20" ht="15" customHeight="1">
      <c r="A9" s="234" t="s">
        <v>74</v>
      </c>
      <c r="B9" s="17" t="s">
        <v>58</v>
      </c>
      <c r="C9" s="18" t="s">
        <v>97</v>
      </c>
      <c r="E9" s="32">
        <v>988</v>
      </c>
      <c r="F9" s="33" t="s">
        <v>127</v>
      </c>
      <c r="O9" s="10" t="s">
        <v>62</v>
      </c>
      <c r="P9" s="4" t="s">
        <v>117</v>
      </c>
      <c r="Q9" t="s">
        <v>119</v>
      </c>
      <c r="R9" s="5"/>
      <c r="S9" s="2"/>
      <c r="T9" s="2"/>
    </row>
    <row r="10" spans="1:20" ht="15.75" customHeight="1">
      <c r="A10" s="234"/>
      <c r="B10" s="17" t="s">
        <v>58</v>
      </c>
      <c r="C10" s="18" t="s">
        <v>98</v>
      </c>
      <c r="E10" s="32">
        <v>988</v>
      </c>
      <c r="F10" s="33" t="s">
        <v>130</v>
      </c>
      <c r="O10" s="10" t="s">
        <v>63</v>
      </c>
      <c r="P10" s="4" t="s">
        <v>40</v>
      </c>
      <c r="Q10" t="s">
        <v>44</v>
      </c>
      <c r="R10" s="5"/>
      <c r="S10" s="2"/>
      <c r="T10" s="2"/>
    </row>
    <row r="11" spans="1:20" ht="15">
      <c r="A11" s="234"/>
      <c r="B11" s="17" t="s">
        <v>58</v>
      </c>
      <c r="C11" s="18" t="s">
        <v>99</v>
      </c>
      <c r="E11" s="30">
        <v>1038</v>
      </c>
      <c r="F11" s="31" t="s">
        <v>128</v>
      </c>
      <c r="O11" s="10" t="s">
        <v>64</v>
      </c>
      <c r="P11" s="4" t="s">
        <v>42</v>
      </c>
      <c r="Q11" t="s">
        <v>45</v>
      </c>
      <c r="R11" s="5"/>
      <c r="S11" s="2"/>
      <c r="T11" s="2"/>
    </row>
    <row r="12" spans="1:20" ht="15">
      <c r="A12" s="234"/>
      <c r="B12" s="15" t="s">
        <v>60</v>
      </c>
      <c r="C12" s="16" t="s">
        <v>100</v>
      </c>
      <c r="O12" s="12" t="s">
        <v>65</v>
      </c>
      <c r="P12" s="4" t="s">
        <v>43</v>
      </c>
      <c r="Q12" t="s">
        <v>46</v>
      </c>
      <c r="R12" s="5"/>
      <c r="S12" s="2"/>
      <c r="T12" s="2"/>
    </row>
    <row r="13" spans="1:20" ht="30">
      <c r="A13" s="234"/>
      <c r="B13" s="15" t="s">
        <v>60</v>
      </c>
      <c r="C13" s="16" t="s">
        <v>101</v>
      </c>
      <c r="O13" s="12" t="s">
        <v>66</v>
      </c>
      <c r="P13" s="4"/>
      <c r="Q13" t="s">
        <v>47</v>
      </c>
      <c r="R13" s="5"/>
      <c r="S13" s="2"/>
      <c r="T13" s="2"/>
    </row>
    <row r="14" spans="1:20" ht="15">
      <c r="A14" s="234"/>
      <c r="B14" s="15" t="s">
        <v>60</v>
      </c>
      <c r="C14" s="16" t="s">
        <v>102</v>
      </c>
      <c r="O14" s="12" t="s">
        <v>67</v>
      </c>
      <c r="P14" s="4"/>
      <c r="Q14" s="3"/>
      <c r="R14" s="5"/>
      <c r="S14" s="2"/>
      <c r="T14" s="2"/>
    </row>
    <row r="15" spans="1:20" ht="15">
      <c r="A15" s="234"/>
      <c r="B15" s="15" t="s">
        <v>60</v>
      </c>
      <c r="C15" s="22" t="s">
        <v>103</v>
      </c>
      <c r="O15" s="12" t="s">
        <v>68</v>
      </c>
      <c r="P15" s="4"/>
      <c r="Q15" s="4"/>
      <c r="R15" s="6"/>
      <c r="S15" s="1"/>
      <c r="T15" s="1"/>
    </row>
    <row r="16" spans="1:20" ht="15">
      <c r="A16" s="234"/>
      <c r="B16" s="15" t="s">
        <v>60</v>
      </c>
      <c r="C16" s="16" t="s">
        <v>104</v>
      </c>
      <c r="O16" s="12" t="s">
        <v>69</v>
      </c>
      <c r="P16" s="4"/>
      <c r="Q16" s="4"/>
      <c r="R16" s="6"/>
      <c r="S16" s="1"/>
      <c r="T16" s="1"/>
    </row>
    <row r="17" spans="1:20" ht="15">
      <c r="A17" s="234"/>
      <c r="B17" s="15" t="s">
        <v>60</v>
      </c>
      <c r="C17" s="16" t="s">
        <v>105</v>
      </c>
      <c r="O17" s="12" t="s">
        <v>70</v>
      </c>
      <c r="P17" s="4"/>
      <c r="Q17" s="4"/>
      <c r="R17" s="6"/>
      <c r="S17" s="1"/>
      <c r="T17" s="1"/>
    </row>
    <row r="18" spans="1:3" ht="15">
      <c r="A18" s="234"/>
      <c r="B18" s="15" t="s">
        <v>60</v>
      </c>
      <c r="C18" s="16" t="s">
        <v>106</v>
      </c>
    </row>
    <row r="19" spans="1:3" ht="15">
      <c r="A19" s="234"/>
      <c r="B19" s="15" t="s">
        <v>60</v>
      </c>
      <c r="C19" s="16" t="s">
        <v>107</v>
      </c>
    </row>
    <row r="20" spans="1:3" ht="15">
      <c r="A20" s="234"/>
      <c r="B20" s="17" t="s">
        <v>61</v>
      </c>
      <c r="C20" s="18" t="s">
        <v>108</v>
      </c>
    </row>
    <row r="21" spans="1:3" ht="15">
      <c r="A21" s="234"/>
      <c r="B21" s="17" t="s">
        <v>61</v>
      </c>
      <c r="C21" s="18" t="s">
        <v>109</v>
      </c>
    </row>
    <row r="22" spans="1:3" ht="15">
      <c r="A22" s="234"/>
      <c r="B22" s="17" t="s">
        <v>61</v>
      </c>
      <c r="C22" s="18" t="s">
        <v>110</v>
      </c>
    </row>
    <row r="23" spans="1:3" ht="15">
      <c r="A23" s="234"/>
      <c r="B23" s="17"/>
      <c r="C23" s="18" t="s">
        <v>136</v>
      </c>
    </row>
    <row r="24" spans="1:3" ht="15">
      <c r="A24" s="234" t="s">
        <v>73</v>
      </c>
      <c r="B24" s="15" t="s">
        <v>62</v>
      </c>
      <c r="C24" s="23" t="s">
        <v>76</v>
      </c>
    </row>
    <row r="25" spans="1:3" ht="15">
      <c r="A25" s="234"/>
      <c r="B25" s="15" t="s">
        <v>62</v>
      </c>
      <c r="C25" s="24" t="s">
        <v>77</v>
      </c>
    </row>
    <row r="26" spans="1:3" ht="15">
      <c r="A26" s="234"/>
      <c r="B26" s="15" t="s">
        <v>62</v>
      </c>
      <c r="C26" s="24" t="s">
        <v>91</v>
      </c>
    </row>
    <row r="27" spans="1:3" ht="15">
      <c r="A27" s="234"/>
      <c r="B27" s="15" t="s">
        <v>62</v>
      </c>
      <c r="C27" s="24" t="s">
        <v>92</v>
      </c>
    </row>
    <row r="28" spans="1:3" ht="15">
      <c r="A28" s="234"/>
      <c r="B28" s="15" t="s">
        <v>62</v>
      </c>
      <c r="C28" s="24" t="s">
        <v>93</v>
      </c>
    </row>
    <row r="29" spans="1:3" ht="15">
      <c r="A29" s="234"/>
      <c r="B29" s="17" t="s">
        <v>63</v>
      </c>
      <c r="C29" s="18" t="s">
        <v>90</v>
      </c>
    </row>
    <row r="30" spans="1:3" ht="15">
      <c r="A30" s="234"/>
      <c r="B30" s="17" t="s">
        <v>63</v>
      </c>
      <c r="C30" s="18" t="s">
        <v>89</v>
      </c>
    </row>
    <row r="31" spans="1:3" ht="15">
      <c r="A31" s="234"/>
      <c r="B31" s="17" t="s">
        <v>63</v>
      </c>
      <c r="C31" s="18" t="s">
        <v>88</v>
      </c>
    </row>
    <row r="32" spans="1:3" ht="15">
      <c r="A32" s="234"/>
      <c r="B32" s="15" t="s">
        <v>64</v>
      </c>
      <c r="C32" s="24" t="s">
        <v>78</v>
      </c>
    </row>
    <row r="33" spans="1:3" ht="15">
      <c r="A33" s="234"/>
      <c r="B33" s="15" t="s">
        <v>64</v>
      </c>
      <c r="C33" s="24" t="s">
        <v>79</v>
      </c>
    </row>
    <row r="34" spans="1:3" ht="15">
      <c r="A34" s="234"/>
      <c r="B34" s="15" t="s">
        <v>64</v>
      </c>
      <c r="C34" s="23" t="s">
        <v>80</v>
      </c>
    </row>
    <row r="35" spans="1:3" ht="15">
      <c r="A35" s="234"/>
      <c r="B35" s="15" t="s">
        <v>64</v>
      </c>
      <c r="C35" s="24" t="s">
        <v>81</v>
      </c>
    </row>
    <row r="36" spans="1:3" ht="15">
      <c r="A36" s="234"/>
      <c r="B36" s="19" t="s">
        <v>65</v>
      </c>
      <c r="C36" s="18" t="s">
        <v>82</v>
      </c>
    </row>
    <row r="37" spans="1:3" ht="15">
      <c r="A37" s="234"/>
      <c r="B37" s="19" t="s">
        <v>65</v>
      </c>
      <c r="C37" s="18" t="s">
        <v>83</v>
      </c>
    </row>
    <row r="38" spans="1:3" ht="15">
      <c r="A38" s="234"/>
      <c r="B38" s="25" t="s">
        <v>66</v>
      </c>
      <c r="C38" s="24" t="s">
        <v>87</v>
      </c>
    </row>
    <row r="39" spans="1:3" ht="15">
      <c r="A39" s="234"/>
      <c r="B39" s="25" t="s">
        <v>66</v>
      </c>
      <c r="C39" s="24" t="s">
        <v>86</v>
      </c>
    </row>
    <row r="40" spans="1:3" ht="15">
      <c r="A40" s="234"/>
      <c r="B40" s="20" t="s">
        <v>67</v>
      </c>
      <c r="C40" s="21" t="s">
        <v>85</v>
      </c>
    </row>
    <row r="41" spans="1:3" ht="15">
      <c r="A41" s="234"/>
      <c r="B41" s="25" t="s">
        <v>68</v>
      </c>
      <c r="C41" s="16" t="s">
        <v>84</v>
      </c>
    </row>
    <row r="42" spans="1:3" ht="15">
      <c r="A42" s="234"/>
      <c r="B42" s="25"/>
      <c r="C42" s="16" t="s">
        <v>136</v>
      </c>
    </row>
    <row r="43" spans="1:3" ht="15">
      <c r="A43" s="234" t="s">
        <v>75</v>
      </c>
      <c r="B43" s="20" t="s">
        <v>69</v>
      </c>
      <c r="C43" s="26" t="s">
        <v>76</v>
      </c>
    </row>
    <row r="44" spans="1:3" ht="15">
      <c r="A44" s="235"/>
      <c r="B44" s="20" t="s">
        <v>69</v>
      </c>
      <c r="C44" s="26" t="s">
        <v>77</v>
      </c>
    </row>
    <row r="45" spans="1:3" ht="30">
      <c r="A45" s="235"/>
      <c r="B45" s="20" t="s">
        <v>69</v>
      </c>
      <c r="C45" s="26" t="s">
        <v>111</v>
      </c>
    </row>
    <row r="46" spans="1:3" ht="15">
      <c r="A46" s="235"/>
      <c r="B46" s="27" t="s">
        <v>70</v>
      </c>
      <c r="C46" s="28" t="s">
        <v>112</v>
      </c>
    </row>
    <row r="47" spans="1:3" ht="15">
      <c r="A47" s="235"/>
      <c r="B47" s="27"/>
      <c r="C47" s="28" t="s">
        <v>136</v>
      </c>
    </row>
  </sheetData>
  <sheetProtection/>
  <mergeCells count="4">
    <mergeCell ref="A43:A47"/>
    <mergeCell ref="A24:A42"/>
    <mergeCell ref="A9:A23"/>
    <mergeCell ref="A3:A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Patricia Dolores Ballestas Del Portillo</cp:lastModifiedBy>
  <cp:lastPrinted>2018-04-26T13:28:47Z</cp:lastPrinted>
  <dcterms:created xsi:type="dcterms:W3CDTF">2010-05-13T16:43:25Z</dcterms:created>
  <dcterms:modified xsi:type="dcterms:W3CDTF">2019-02-18T19:40:56Z</dcterms:modified>
  <cp:category/>
  <cp:version/>
  <cp:contentType/>
  <cp:contentStatus/>
</cp:coreProperties>
</file>