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688" activeTab="0"/>
  </bookViews>
  <sheets>
    <sheet name="Indicador AC-I01" sheetId="1" r:id="rId1"/>
    <sheet name="Instructivo" sheetId="2" r:id="rId2"/>
    <sheet name="Fuente" sheetId="3" state="hidden" r:id="rId3"/>
  </sheets>
  <externalReferences>
    <externalReference r:id="rId6"/>
    <externalReference r:id="rId7"/>
  </externalReferences>
  <definedNames>
    <definedName name="_xlfn.IFERROR" hidden="1">#NAME?</definedName>
    <definedName name="Activ">#REF!</definedName>
    <definedName name="ActivNo">'[2]Códigos'!$V$2:$V$52</definedName>
    <definedName name="Apoyo">'Fuente'!$C$24:$C$42</definedName>
    <definedName name="area">#REF!</definedName>
    <definedName name="_xlnm.Print_Area" localSheetId="0">'Indicador AC-I01'!$A$1:$P$57</definedName>
    <definedName name="_xlnm.Print_Area" localSheetId="1">'Instructivo'!$A$1:$B$35</definedName>
    <definedName name="AtencionCiudadano">'Fuente'!$C$42:$C$42</definedName>
    <definedName name="BienesSs">'Fuente'!$C$29:$C$31</definedName>
    <definedName name="CARGO">'[1]Hoja1'!$C$16:$C$23</definedName>
    <definedName name="Comunicaciones">'Fuente'!$C$8:$C$8</definedName>
    <definedName name="Dependencia">'Fuente'!$P$3:$P$12</definedName>
    <definedName name="Destino">'Fuente'!$C$12:$C$19</definedName>
    <definedName name="DireccionamientoE">'Fuente'!$C$3:$C$6</definedName>
    <definedName name="Disciplinario">'Fuente'!#REF!</definedName>
    <definedName name="Documental">'Fuente'!$C$38:$C$39</definedName>
    <definedName name="edad">#REF!</definedName>
    <definedName name="Estrategicos">'Fuente'!$C$3:$C$8</definedName>
    <definedName name="etnia">#REF!</definedName>
    <definedName name="Evaluacion">'Fuente'!$C$43:$C$47</definedName>
    <definedName name="Falta">'Fuente'!$M$3</definedName>
    <definedName name="faltaproc">'Indicador AC-I01'!#REF!</definedName>
    <definedName name="Financiera">'Fuente'!$C$32:$C$35</definedName>
    <definedName name="FRECUENCIA">'[1]Hoja1'!$A$1:$A$5</definedName>
    <definedName name="genero">#REF!</definedName>
    <definedName name="gg" localSheetId="0">#REF!</definedName>
    <definedName name="gg">#REF!</definedName>
    <definedName name="InformacionT">'Fuente'!$C$9:$C$11</definedName>
    <definedName name="Juridica">'Fuente'!$C$36:$C$37</definedName>
    <definedName name="kk" localSheetId="0">#REF!</definedName>
    <definedName name="kk">#REF!</definedName>
    <definedName name="LIDERES">'[1]Hoja1'!$E$1:$F$11</definedName>
    <definedName name="localidad">#REF!</definedName>
    <definedName name="meta712">'Indicador AC-I01'!#REF!</definedName>
    <definedName name="meta731">'Indicador AC-I01'!#REF!</definedName>
    <definedName name="meta740">'Indicador AC-I01'!#REF!</definedName>
    <definedName name="metas712">'[2]Códigos'!$Q$4</definedName>
    <definedName name="metas731">'[2]Códigos'!$Q$7:$Q$13</definedName>
    <definedName name="metas740">'[2]Códigos'!$Q$16:$Q$24</definedName>
    <definedName name="Misionales">'Fuente'!$C$9:$C$23</definedName>
    <definedName name="mveri">#REF!</definedName>
    <definedName name="objetivos">'[2]Códigos'!$R$2:$R$5</definedName>
    <definedName name="ObjetivosE">'Fuente'!$R$3:$R$6</definedName>
    <definedName name="oo" localSheetId="0">#REF!</definedName>
    <definedName name="oo">#REF!</definedName>
    <definedName name="poblacion">#REF!</definedName>
    <definedName name="PR" localSheetId="0">'Indicador AC-I01'!#REF!</definedName>
    <definedName name="PR">#REF!</definedName>
    <definedName name="Proceso">'Fuente'!$O$3:$O$17</definedName>
    <definedName name="Promocion">'Fuente'!$C$20:$C$23</definedName>
    <definedName name="proy">'[2]Códigos'!$A$2:$A$5</definedName>
    <definedName name="Proy1036">'Fuente'!$F$3:$F$7</definedName>
    <definedName name="Proy1038">'Fuente'!$F$11</definedName>
    <definedName name="proy712">'Indicador AC-I01'!#REF!</definedName>
    <definedName name="proy731">'Indicador AC-I01'!#REF!</definedName>
    <definedName name="proy740">'Indicador AC-I01'!#REF!</definedName>
    <definedName name="Proy988">'Fuente'!$F$8:$F$10</definedName>
    <definedName name="recursos">'[2]Códigos'!$U$2:$U$4</definedName>
    <definedName name="Responsable">'Fuente'!$Q$3:$Q$13</definedName>
    <definedName name="select">#REF!</definedName>
    <definedName name="sexo">#REF!</definedName>
    <definedName name="SGA">'Indicador AC-I01'!#REF!</definedName>
    <definedName name="SGC">'Indicador AC-I01'!#REF!</definedName>
    <definedName name="SGSI">'Indicador AC-I01'!#REF!</definedName>
    <definedName name="SIGA">'Indicador AC-I01'!#REF!</definedName>
    <definedName name="SRS">'Indicador AC-I01'!#REF!</definedName>
    <definedName name="ss" localSheetId="0">#REF!</definedName>
    <definedName name="ss">#REF!</definedName>
    <definedName name="SSO">'Indicador AC-I01'!#REF!</definedName>
    <definedName name="tactividad">'[2]Códigos'!$Y$2:$Y$6</definedName>
    <definedName name="TalentoH">'Fuente'!$C$24:$C$28</definedName>
    <definedName name="Tecnologia">'Fuente'!$C$40:$C$40</definedName>
    <definedName name="_xlnm.Print_Titles" localSheetId="0">'Indicador AC-I01'!$1:$18</definedName>
    <definedName name="Todas">'Fuente'!$M$6</definedName>
    <definedName name="tt" localSheetId="0">#REF!</definedName>
    <definedName name="tt">#REF!</definedName>
    <definedName name="vigencia">#REF!</definedName>
  </definedNames>
  <calcPr fullCalcOnLoad="1"/>
</workbook>
</file>

<file path=xl/sharedStrings.xml><?xml version="1.0" encoding="utf-8"?>
<sst xmlns="http://schemas.openxmlformats.org/spreadsheetml/2006/main" count="304" uniqueCount="220">
  <si>
    <t>ASOCIADO A:</t>
  </si>
  <si>
    <t>TOTAL</t>
  </si>
  <si>
    <t>COMPORTAMIENTO HISTÓRICO DEL INDICADOR</t>
  </si>
  <si>
    <t>RANGOS DE GESTIÓN</t>
  </si>
  <si>
    <t>NIVEL CRÍTICO</t>
  </si>
  <si>
    <t>NIVEL ACEPTABLE</t>
  </si>
  <si>
    <t>NIVEL SATISFACTORIO</t>
  </si>
  <si>
    <t>MENOR A 70%</t>
  </si>
  <si>
    <t>NO PROGRAMADO</t>
  </si>
  <si>
    <t>Proceso</t>
  </si>
  <si>
    <t>Dependencia</t>
  </si>
  <si>
    <t>Responsable</t>
  </si>
  <si>
    <t>&lt;Seleccione una opción&gt;</t>
  </si>
  <si>
    <t>&lt;Seleccione el Área Solicitante&gt;</t>
  </si>
  <si>
    <t>Dirección General</t>
  </si>
  <si>
    <t>Subdirección Corporativa y de Control Disciplinario</t>
  </si>
  <si>
    <t>Subdirección de Promoción y Mercadeo</t>
  </si>
  <si>
    <t>Subdirector(a) Corporativo y de Control Disciplinario</t>
  </si>
  <si>
    <t>Subdirección de Gestión del Destino</t>
  </si>
  <si>
    <t>Subdirector(a) de Promoción y Mercadeo</t>
  </si>
  <si>
    <t>Observatorio Turístico</t>
  </si>
  <si>
    <t>Subdirector(a) de Gestión del Destino</t>
  </si>
  <si>
    <t>Comunicaciones</t>
  </si>
  <si>
    <t>Control Interno</t>
  </si>
  <si>
    <t>Asesor(a) Observatorio Turístico</t>
  </si>
  <si>
    <t>Asesor(a) Comunicaciones</t>
  </si>
  <si>
    <t>Asesor(a) Control Interno</t>
  </si>
  <si>
    <t>Asesor(a) Dirección General</t>
  </si>
  <si>
    <t>N.A.</t>
  </si>
  <si>
    <t>Objetivo Estratégico</t>
  </si>
  <si>
    <t>&lt;Diligencie el campo anterior&gt;</t>
  </si>
  <si>
    <t>ENTRE 70% Y 90 %</t>
  </si>
  <si>
    <t>MAYOR 90%</t>
  </si>
  <si>
    <t>&lt;Seleccione el cargo del líder del proceso&gt;</t>
  </si>
  <si>
    <t>01.-Direccionamiento estratégico</t>
  </si>
  <si>
    <t>Director(a) General</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</si>
  <si>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</si>
  <si>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02.-Comunicaciones</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</si>
  <si>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</si>
  <si>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03.-Gestión de información turística</t>
  </si>
  <si>
    <t>3- Afianzar la gestión de la entidad a través de la implementación de estrategias de fortalecimiento institucional que contribuyan a posicionar al Instituto como líder a nivel nacional e internacional, en el desarrollo de Bogotá como un destino turístico</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</si>
  <si>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</si>
  <si>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</si>
  <si>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</si>
  <si>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</si>
  <si>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</si>
  <si>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</si>
  <si>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</si>
  <si>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</si>
  <si>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</si>
  <si>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</si>
  <si>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</si>
  <si>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Metas</t>
  </si>
  <si>
    <t>PROCESOS ESTRATÉGICOS</t>
  </si>
  <si>
    <t>PROCESOS DE APOYO</t>
  </si>
  <si>
    <t>PROCESOS MISIONALES</t>
  </si>
  <si>
    <t>PROCESOS DE EVALUACIÓN</t>
  </si>
  <si>
    <t xml:space="preserve">Atender 100% las necesidades relacionadas con la prestación de servicios de apoyo a la gestión de la entidad </t>
  </si>
  <si>
    <t>Implementar y mantener 100% el sistema integrado de gestión de la entidad</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</si>
  <si>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</si>
  <si>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</si>
  <si>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</si>
  <si>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</si>
  <si>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</si>
  <si>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</si>
  <si>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A.C. Implementar el 100% de las estrategias de atención al ciudadano, prevención de la corrupción y participación ciudadana y control social</t>
  </si>
  <si>
    <t>G.T. Atender 100% las necesidades de infraestructura tecnológica del IDT</t>
  </si>
  <si>
    <t>G.D. Mantener y hacer seguimiento al 100% del  subsistema interno de gestión de archivos - SIGA en el IDT</t>
  </si>
  <si>
    <t>G.D. Implementar y mantener 100% el sistema integrado de consevación</t>
  </si>
  <si>
    <t>G.B.S. Manejar y controlar el 100% de los bienes del IDT.</t>
  </si>
  <si>
    <t>G.B.S. Atender 100% las necesidades de servicios administrativos para el funcionamiento del IDT.</t>
  </si>
  <si>
    <t>G.B.S. Atender 100% las necesidades de adecuación y mantenimiento de la infraestructura física y operativa del IDT</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</si>
  <si>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</si>
  <si>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</si>
  <si>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</si>
  <si>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Asesorar 100% a los procesos en el desarrollo de las actividades clave para el logro de objetivos y metas institucionales.</t>
  </si>
  <si>
    <t>Lograr una ejecución presupuestal de inversión a nivel de compromisos, superior al 95% al cierre de la vigencia fiscal.</t>
  </si>
  <si>
    <t>Atender al 100%  las actividades de gestión de las comunicaciones internas y  externas  del Instituto Distrital de Turismo</t>
  </si>
  <si>
    <t>Realizar 4  investigaciones del sector turismo de Bogotá</t>
  </si>
  <si>
    <t>Realizar 8 estudios de caracterización de oferta turística de Bogotá y/o del comportamiento de la demanda turística en la ciudad.</t>
  </si>
  <si>
    <t>Fortalecer 100% el Sistema de Información Turística de Bogotá</t>
  </si>
  <si>
    <t>Fortalecer 5 productos turísticos de Bogotá</t>
  </si>
  <si>
    <t>Fortalecer 200 empresas del sector turístico a través de procesos de acompañamiento en calidad, innovación, sostenibilidad,  ética y responsabilidad social</t>
  </si>
  <si>
    <t>Formar 500 líderes del sector, a través de procesos de formación en liderazgo,  gestión del desarrollo turístico, bilingüismo, entre otros</t>
  </si>
  <si>
    <t>Acompañar 6 localidades en la implementación de actividades y procesos de fortalecimiento turístico</t>
  </si>
  <si>
    <t>Intervenir 5 atractivos turísticos de naturaleza y urbanos</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</si>
  <si>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</si>
  <si>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</si>
  <si>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</si>
  <si>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</si>
  <si>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</si>
  <si>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</si>
  <si>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</si>
  <si>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Tipo</t>
  </si>
  <si>
    <t>Oficina Asesora de Planeación y Sistemas</t>
  </si>
  <si>
    <t>Oficina Asesora Jurídica</t>
  </si>
  <si>
    <t>Jefe Oficina Asesora de Planeación y Sistemas</t>
  </si>
  <si>
    <t>Jefe Oficina Asesora Jurídica</t>
  </si>
  <si>
    <t>Falta</t>
  </si>
  <si>
    <t>Metas Plan de Desarrollo</t>
  </si>
  <si>
    <t>Cinco (5) atractivos turísticos intervenidos</t>
  </si>
  <si>
    <t>Fortalecer doscientas (200) empresas, prestadores de servicios turísticos y complementarios</t>
  </si>
  <si>
    <t>Quinientas (500) personas vinculadas a procesos de formación</t>
  </si>
  <si>
    <t>Realizar cuatro (4) investigaciones del sector turismo de Bogotá</t>
  </si>
  <si>
    <t>Novecientas mil (900.000) personas atendidas a través de la red de información turística</t>
  </si>
  <si>
    <t xml:space="preserve">Participar y/o realizar doscientas cincuenta (250) actividades de promoción y posicionamiento turístico </t>
  </si>
  <si>
    <t>Proyecto</t>
  </si>
  <si>
    <t>Todas las asociadas al proyecto</t>
  </si>
  <si>
    <t>Elaboró:</t>
  </si>
  <si>
    <t>Revisó:</t>
  </si>
  <si>
    <t>Aprobó:</t>
  </si>
  <si>
    <t>Todas metas las asociadas al proceso</t>
  </si>
  <si>
    <t>Todos los proyectos de inversión del IDT</t>
  </si>
  <si>
    <t>Todas las metas Plan de Desarrollo</t>
  </si>
  <si>
    <t>HOJA DE VIDA INDICADOR</t>
  </si>
  <si>
    <t>Todas las metas asociadas al proyecto</t>
  </si>
  <si>
    <t>Descripción</t>
  </si>
  <si>
    <t>Escriba el nombre del indicador.</t>
  </si>
  <si>
    <t>Escriba el objetivo del indicador.</t>
  </si>
  <si>
    <t>Escriba la unidad de medida con la cual se mide el indicador (Ej. Número, Porcentaje, etc.)</t>
  </si>
  <si>
    <t>1. OBJETIVO ESTRATÉGICO Y DEL SIG</t>
  </si>
  <si>
    <t>2. PROCESO</t>
  </si>
  <si>
    <t>3. META PROCESO</t>
  </si>
  <si>
    <t>4. PROYECTO DE INVERSIÓN ASOCIADO</t>
  </si>
  <si>
    <t>5. META DE PLAN DE DESARROLLO</t>
  </si>
  <si>
    <t>6. PRODUCTO PMR</t>
  </si>
  <si>
    <t>7. DEPENDENCIA RESPONSABLE</t>
  </si>
  <si>
    <t>8. TIPO DE PROCESO</t>
  </si>
  <si>
    <t>9. CÓDIGO DEL INDICADOR</t>
  </si>
  <si>
    <t>10. NOMBRE DEL INDICADOR</t>
  </si>
  <si>
    <t>11. OBJETIVO DEL INDICADOR</t>
  </si>
  <si>
    <t>12. PERIODO DE MEDICIÓN</t>
  </si>
  <si>
    <t>13. FÓRMULA DEL INDICADOR</t>
  </si>
  <si>
    <t>14. UNIDAD DE MEDIDA</t>
  </si>
  <si>
    <t>15. TIPO DE INDICADOR</t>
  </si>
  <si>
    <t>16. FRECUENCIA DE MEDICIÓN</t>
  </si>
  <si>
    <t>17. VARIABLES DE LA FÓRMULA</t>
  </si>
  <si>
    <t>18. DEFINICIÓN</t>
  </si>
  <si>
    <t>19. FUENTE DE DATOS</t>
  </si>
  <si>
    <t>20. META TOTAL PROGRAMADA</t>
  </si>
  <si>
    <t>21. META DE ESTA VIGENCIA</t>
  </si>
  <si>
    <t>22. ACUMULADO EN VIGENCIAS ANTERIORES</t>
  </si>
  <si>
    <t>23. ACUMULADO EN ESTA VIGENCIA</t>
  </si>
  <si>
    <t>24. ACUMULADO TOTAL</t>
  </si>
  <si>
    <t>25. % DE LOGRO ACUMULADO TOTAL</t>
  </si>
  <si>
    <t xml:space="preserve"> COMPORTAMIENTO DEL INDICADOR EN LA VIGENCIA</t>
  </si>
  <si>
    <t>26. Periodo</t>
  </si>
  <si>
    <t>29. % de cumplimiento</t>
  </si>
  <si>
    <t>30. ANÁLISIS DEL COMPORTAMIENTO DEL INDICADOR</t>
  </si>
  <si>
    <t>Escriba la meta total programada en el cuatrenio o vigencia de acuerdo al indicador</t>
  </si>
  <si>
    <t>Escriba la meta programada para la vigencia.</t>
  </si>
  <si>
    <t>Registre el resultado acumulado del indicador en las vigencias anteriores</t>
  </si>
  <si>
    <t>Ítem</t>
  </si>
  <si>
    <t>Escriba el periodo de medición correspondiente (Ej. I trimestre, II trimestre, etc..)</t>
  </si>
  <si>
    <t>26. PERIODO</t>
  </si>
  <si>
    <t>27. VARIABLES</t>
  </si>
  <si>
    <t>28. TOTAL</t>
  </si>
  <si>
    <t>29. % DE CUMPLIMIENTO</t>
  </si>
  <si>
    <t xml:space="preserve">INSTRUCTIVO DILIGENCIAMIENTO FORMATO </t>
  </si>
  <si>
    <t>Escriba la definición de cada una de las variables que conforman el indicador.</t>
  </si>
  <si>
    <t>Escriba la formula para calcular el indicador</t>
  </si>
  <si>
    <t>Este resultado se obtiene de consolidar el resultado total obtenido desde el inicio de la medición del indicador hasta el ultimo periodo evaluado.</t>
  </si>
  <si>
    <t>Registra el % de cumplimiento de lo ejecutado frente a lo programado mensualmente. 
En la parte inferior encontraremos el cumplimiento de la vigencia.</t>
  </si>
  <si>
    <t>De la lista desplegable, seleccionar el objetivo al cual se asocia el indicador.</t>
  </si>
  <si>
    <t>De la lista desplegable, seleccionar el proceso al cual se asocia el indicador.</t>
  </si>
  <si>
    <t>De la lista desplegable, seleccionar la meta del  proceso a la cual se asocia el indicador.</t>
  </si>
  <si>
    <t>De la lista desplegable, seleccionar el proyecto de inversión al cual se asocia el indicador.</t>
  </si>
  <si>
    <t>De la lista desplegable, seleccionar la meta del Plan Distrital de Desarrollo al cual se asocia el indicador.</t>
  </si>
  <si>
    <t>De la lista desplegable, seleccionar el Producto PMR al cual se asocia el indicador.</t>
  </si>
  <si>
    <t>De la lista desplegable, seleccionar la periodicidad con la cual se realiza la medición del indicador.</t>
  </si>
  <si>
    <t xml:space="preserve">Registre el resultado de cada una de las variables que componen el indicador (Ej. Número de reuniones realizadas y Total de reuniones programadas), teniendo en cuenta que siempre deben establecerse variables de programación y ejecución. </t>
  </si>
  <si>
    <t>Describa los avances obtenidos en el periodo evaluado, tratando de ser conciso y reportando los  principales logros frente al indicador.  Esta información debe ser actualizada en cada periodo de reporte de seguimiento.</t>
  </si>
  <si>
    <t>Registre el periodo en el cual se medirá el indicador (Ej.: enero, febrero, marzo, etc.)</t>
  </si>
  <si>
    <t>De la lista desplegable, seleccionar la dependencia responsable de medir el indicador.</t>
  </si>
  <si>
    <t>Escriba el código que identifica el indicador (este código lo asigna la Oficina Asesora de Planeación, una vez sea aprobado el indicador)</t>
  </si>
  <si>
    <t>Defina las variables que conforman la formula del indicador.</t>
  </si>
  <si>
    <t>Establezca la fuente de información de la cual se obtiene el resultado del indicador.</t>
  </si>
  <si>
    <t xml:space="preserve">Este resultado se obtiene al evaluar el resultado  total obtenido desde el inicio de la medición del indicador hasta el ultimo periodo evaluado, frente a  la meta total programada (vigencia o cuatrenio según sea el caso). </t>
  </si>
  <si>
    <t>Registre el resultado acumulado del indicador en el periodo evaluado.</t>
  </si>
  <si>
    <r>
      <t xml:space="preserve">COMPORTAMIENTO HISTÓRICO DEL INDICADOR
</t>
    </r>
    <r>
      <rPr>
        <sz val="11"/>
        <rFont val="Times New Roman"/>
        <family val="1"/>
      </rPr>
      <t>En esta sección se registra la información histórica del indicador, es decir se registra la meta del cuatrienio o periodo total en cual se evaluará el indicador, su avance en vigencias anteriores y su porcentaje de cumplimiento total  frente a la meta total programada.</t>
    </r>
  </si>
  <si>
    <r>
      <t xml:space="preserve">COMPORTAMIENTO DEL INDICADOR EN LA VIGENCIA
</t>
    </r>
    <r>
      <rPr>
        <sz val="11"/>
        <rFont val="Times New Roman"/>
        <family val="1"/>
      </rPr>
      <t>En esta sección se registra la información del indicador correspondiente a la vigencia, es decir se registra la meta de la vigencia, su avance mes a mes, su porcentaje de cumplimiento mes a mes y su cumplimiento acumulado en la vigencia.</t>
    </r>
  </si>
  <si>
    <t>De la lista desplegable, seleccionar el tipo de indicador, teniendo en cuenta lo siguiente:
Eficacia: Mide el grado de cumplimiento de los objetivos y metas.
Eficiencia: Determina la productividad con la cual se administran los recursos, para la obtención de los resultados del proceso y el cumplimiento de los objetivos.
Efectividad: Mide la satisfacción de la ciudadanía o las partes interesadas.</t>
  </si>
  <si>
    <t>De la lista desplegable, seleccionar el tipo de proceso al cual se asocia el indicador.</t>
  </si>
  <si>
    <t>Registre el resultado acumulado del indicador en la vigencia.</t>
  </si>
  <si>
    <t>Capacitar 16.000 prestadores de servicios turísticos y conexos, en cultura turística</t>
  </si>
  <si>
    <t>Proceso de Apoyo</t>
  </si>
  <si>
    <t>1038 Fortalecimiento institucional del IDT</t>
  </si>
  <si>
    <t>Eficacia</t>
  </si>
  <si>
    <t>Mensual</t>
  </si>
  <si>
    <t>Febrero</t>
  </si>
  <si>
    <t>Marzo</t>
  </si>
  <si>
    <t>Abril</t>
  </si>
  <si>
    <t>Mayo</t>
  </si>
  <si>
    <t>Junio</t>
  </si>
  <si>
    <t>Julio</t>
  </si>
  <si>
    <t>Agosto</t>
  </si>
  <si>
    <t>Septiembre</t>
  </si>
  <si>
    <t>Octubre</t>
  </si>
  <si>
    <t>Noviembre</t>
  </si>
  <si>
    <t>Diciembre</t>
  </si>
  <si>
    <t xml:space="preserve">Enero </t>
  </si>
  <si>
    <t>Es toda petición, queja, reclamo o sugerencia que se registra con una vigencia de respuesta acorde a lo estipulado por la Ley 1755 de 2015</t>
  </si>
  <si>
    <t>Primaria: IDT
Formato de Control y seguimiento a las PQRS para controlar el tiempo de respuesta</t>
  </si>
  <si>
    <t>Total de PQRS radicadas en la entidad</t>
  </si>
  <si>
    <t>Número de PQRS con respuesta en términos de ley</t>
  </si>
  <si>
    <t>Oportunidad respuesta PQRS</t>
  </si>
  <si>
    <t>Porcentaje</t>
  </si>
  <si>
    <t>AC-I01</t>
  </si>
  <si>
    <t>(Número de PQRS con respuesta en terminos de ley/Total de PQRS radicadas en la entidad)*100</t>
  </si>
  <si>
    <t>N/A</t>
  </si>
  <si>
    <t>28. Total</t>
  </si>
  <si>
    <t>Es toda petición, queja, reclamo o sugerencia que se radica en la entidad</t>
  </si>
  <si>
    <t>Edwin Oswaldo Peña Roa,  Subdirector de Gestión Corporativa y CD</t>
  </si>
  <si>
    <t xml:space="preserve">Gestionar el 100% del plan de adecuación y sostenibilidad SIG-MIPG   </t>
  </si>
  <si>
    <t>Jenny Patricia Paz Paredes, Profesional Contratista, Atención al Cuidadano</t>
  </si>
  <si>
    <t>Laura Monroy, Profesional Contratista, Subdirección de Gestión Corporativa y CD</t>
  </si>
  <si>
    <t xml:space="preserve">Medir la oportunidad en los tiempos de respuestas de las PQRS radicadas en la Entidad, con el fin de mejorar el nivel de satisfacción de los ciudadanos frente a la atención opotuna de sus PQRS, mes vencido. </t>
  </si>
  <si>
    <t>,</t>
  </si>
  <si>
    <t xml:space="preserve">En el mes de enero de 2019 se radicaron un total de 34 PQRS de las cuales 6 no fueron respondidas en términos de ley debido a falta de seguimiento a la fecha legal máxima de respuesta, para lo cual se tomaron acciones de mejora para el mes de febrero de 2019 dando como resultado una sola petición por fuera de los términos de ley  de las 68 PQRS radicas. En el mes de marzo de 2019 se radicaron 81  PQRS cumpliendo con el 100% del indicador, ya que todas las respuestas fueron dadas en los términos de ley. Durante los meses de abril, mayo y junio de 2019 se radicaron y se le dió gestión a 226 PQRS  las cuales fueron contestados en los tiempos de ley, cumpliendo con el 100% del indicador. Para los meses de julio, agosto y septiembre de 2019 se radicaron y se le dió gestión a 260 PQRS  que  fueron contestados en los tiempos de ley, reportando un 100% de cumpliendo. 
Finalmente, durante el último trimestre de la vigencia 2019 (octubre, noviembre y diciembre) se radicaron y se le dió gestión a 260 PQRS,  las cuales fueron contestadas en los tiempos de ley, evidenciando un nivel satisfactorio en la gestión del indicador, por lo que se concluye que durante el 2019 se recibieron y radicaron un 48% más de PQRSD en comparación con la vigencia 2018 (449).
</t>
  </si>
  <si>
    <t>IV Trimestre 2019</t>
  </si>
</sst>
</file>

<file path=xl/styles.xml><?xml version="1.0" encoding="utf-8"?>
<styleSheet xmlns="http://schemas.openxmlformats.org/spreadsheetml/2006/main">
  <numFmts count="6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_(* #,##0_);_(* \(#,##0\);_(* &quot;-&quot;??_);_(@_)"/>
    <numFmt numFmtId="193" formatCode="[$-240A]d&quot; de &quot;mmmm&quot; de &quot;yyyy;@"/>
    <numFmt numFmtId="194" formatCode="0.0%"/>
    <numFmt numFmtId="195" formatCode="0.000000"/>
    <numFmt numFmtId="196" formatCode="0.00000"/>
    <numFmt numFmtId="197" formatCode="0.0000"/>
    <numFmt numFmtId="198" formatCode="0.000"/>
    <numFmt numFmtId="199" formatCode="0.0"/>
    <numFmt numFmtId="200" formatCode="[$-240A]dddd\,\ dd&quot; de &quot;mmmm&quot; de &quot;yyyy"/>
    <numFmt numFmtId="201" formatCode="[$-240A]hh:mm:ss\ AM/PM"/>
    <numFmt numFmtId="202" formatCode="_(* #,##0.000_);_(* \(#,##0.000\);_(* &quot;-&quot;??_);_(@_)"/>
    <numFmt numFmtId="203" formatCode="_(* #,##0.0000_);_(* \(#,##0.0000\);_(* &quot;-&quot;??_);_(@_)"/>
    <numFmt numFmtId="204" formatCode="_(* #,##0.0_);_(* \(#,##0.0\);_(* &quot;-&quot;??_);_(@_)"/>
    <numFmt numFmtId="205" formatCode="#,##0.0"/>
    <numFmt numFmtId="206" formatCode="0.000%"/>
    <numFmt numFmtId="207" formatCode="0.00000000"/>
    <numFmt numFmtId="208" formatCode="0.0000000"/>
    <numFmt numFmtId="209" formatCode="_(&quot;$&quot;\ * #,##0.0_);_(&quot;$&quot;\ * \(#,##0.0\);_(&quot;$&quot;\ * &quot;-&quot;??_);_(@_)"/>
    <numFmt numFmtId="210" formatCode="_(&quot;$&quot;\ * #,##0_);_(&quot;$&quot;\ * \(#,##0\);_(&quot;$&quot;\ * &quot;-&quot;??_);_(@_)"/>
    <numFmt numFmtId="211" formatCode="_(* #,##0.0000_);_(* \(#,##0.0000\);_(* &quot;-&quot;????_);_(@_)"/>
    <numFmt numFmtId="212" formatCode="[$-240A]dddd\,\ d\ &quot;de&quot;\ mmmm\ &quot;de&quot;\ yyyy"/>
    <numFmt numFmtId="213" formatCode="[$-240A]h:mm:ss\ AM/PM"/>
    <numFmt numFmtId="214" formatCode="&quot;Sí&quot;;&quot;Sí&quot;;&quot;No&quot;"/>
    <numFmt numFmtId="215" formatCode="&quot;Verdadero&quot;;&quot;Verdadero&quot;;&quot;Falso&quot;"/>
    <numFmt numFmtId="216" formatCode="&quot;Activado&quot;;&quot;Activado&quot;;&quot;Desactivado&quot;"/>
    <numFmt numFmtId="217" formatCode="[$€-2]\ #,##0.00_);[Red]\([$€-2]\ #,##0.00\)"/>
  </numFmts>
  <fonts count="59">
    <font>
      <sz val="10"/>
      <name val="Arial"/>
      <family val="2"/>
    </font>
    <font>
      <sz val="11"/>
      <color indexed="8"/>
      <name val="Calibri"/>
      <family val="2"/>
    </font>
    <font>
      <b/>
      <sz val="10"/>
      <name val="Times New Roman"/>
      <family val="1"/>
    </font>
    <font>
      <sz val="10"/>
      <name val="Times New Roman"/>
      <family val="1"/>
    </font>
    <font>
      <i/>
      <sz val="10"/>
      <name val="Times New Roman"/>
      <family val="1"/>
    </font>
    <font>
      <sz val="8"/>
      <name val="Times New Roman"/>
      <family val="1"/>
    </font>
    <font>
      <b/>
      <sz val="11"/>
      <name val="Times New Roman"/>
      <family val="1"/>
    </font>
    <font>
      <sz val="11"/>
      <name val="Times New Roman"/>
      <family val="1"/>
    </font>
    <font>
      <sz val="10"/>
      <color indexed="8"/>
      <name val="Calibri"/>
      <family val="0"/>
    </font>
    <font>
      <sz val="10"/>
      <color indexed="57"/>
      <name val="Calibri"/>
      <family val="0"/>
    </font>
    <font>
      <sz val="10"/>
      <color indexed="62"/>
      <name val="Calibri"/>
      <family val="0"/>
    </font>
    <font>
      <sz val="7"/>
      <color indexed="8"/>
      <name val="Calibri"/>
      <family val="0"/>
    </font>
    <font>
      <sz val="9.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55"/>
      <name val="Times New Roman"/>
      <family val="1"/>
    </font>
    <font>
      <sz val="11"/>
      <color indexed="8"/>
      <name val="Times New Roman"/>
      <family val="1"/>
    </font>
    <font>
      <b/>
      <sz val="11"/>
      <color indexed="8"/>
      <name val="Times New Roman"/>
      <family val="1"/>
    </font>
    <font>
      <b/>
      <sz val="10"/>
      <color indexed="10"/>
      <name val="Times New Roman"/>
      <family val="1"/>
    </font>
    <font>
      <sz val="10"/>
      <color indexed="8"/>
      <name val="Times New Roman"/>
      <family val="1"/>
    </font>
    <font>
      <b/>
      <sz val="18"/>
      <color indexed="63"/>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0" tint="-0.3499799966812134"/>
      <name val="Times New Roman"/>
      <family val="1"/>
    </font>
    <font>
      <sz val="11"/>
      <color rgb="FF000000"/>
      <name val="Times New Roman"/>
      <family val="1"/>
    </font>
    <font>
      <b/>
      <sz val="18"/>
      <color theme="1" tint="0.24998000264167786"/>
      <name val="Times New Roman"/>
      <family val="1"/>
    </font>
    <font>
      <sz val="10"/>
      <color theme="1"/>
      <name val="Times New Roman"/>
      <family val="1"/>
    </font>
    <font>
      <b/>
      <sz val="10"/>
      <color rgb="FFFF0000"/>
      <name val="Times New Roman"/>
      <family val="1"/>
    </font>
    <font>
      <b/>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rgb="FFFF0000"/>
        <bgColor indexed="64"/>
      </patternFill>
    </fill>
    <fill>
      <patternFill patternType="solid">
        <fgColor theme="2" tint="-0.09996999800205231"/>
        <bgColor indexed="64"/>
      </patternFill>
    </fill>
    <fill>
      <patternFill patternType="solid">
        <fgColor rgb="FFFFFF00"/>
        <bgColor indexed="64"/>
      </patternFill>
    </fill>
    <fill>
      <patternFill patternType="solid">
        <fgColor rgb="FF92D05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medium"/>
      <top/>
      <bottom/>
    </border>
    <border>
      <left/>
      <right/>
      <top/>
      <bottom style="medium"/>
    </border>
    <border>
      <left/>
      <right style="medium"/>
      <top/>
      <bottom style="medium"/>
    </border>
    <border>
      <left/>
      <right>
        <color indexed="63"/>
      </right>
      <top>
        <color indexed="63"/>
      </top>
      <bottom style="thin"/>
    </border>
    <border>
      <left style="medium"/>
      <right style="medium"/>
      <top style="medium"/>
      <bottom style="medium"/>
    </border>
    <border>
      <left/>
      <right style="medium"/>
      <top style="medium"/>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thin"/>
      <right style="thin"/>
      <top style="medium"/>
      <bottom>
        <color indexed="63"/>
      </bottom>
    </border>
    <border>
      <left style="thin"/>
      <right style="thin"/>
      <top>
        <color indexed="63"/>
      </top>
      <bottom style="medium"/>
    </border>
    <border>
      <left style="medium"/>
      <right/>
      <top style="medium"/>
      <bottom style="medium"/>
    </border>
    <border>
      <left/>
      <right/>
      <top style="medium"/>
      <bottom style="medium"/>
    </border>
    <border>
      <left/>
      <right style="medium"/>
      <top style="medium"/>
      <bottom style="medium"/>
    </border>
    <border>
      <left style="medium"/>
      <right style="thin"/>
      <top>
        <color indexed="63"/>
      </top>
      <bottom style="medium"/>
    </border>
    <border>
      <left style="thin"/>
      <right/>
      <top/>
      <bottom style="medium"/>
    </border>
    <border>
      <left/>
      <right/>
      <top style="thin"/>
      <bottom style="medium"/>
    </border>
    <border>
      <left/>
      <right style="medium"/>
      <top style="thin"/>
      <bottom style="medium"/>
    </border>
    <border>
      <left style="thin"/>
      <right/>
      <top style="thin"/>
      <bottom/>
    </border>
    <border>
      <left/>
      <right/>
      <top style="thin"/>
      <bottom/>
    </border>
    <border>
      <left/>
      <right style="thin"/>
      <top style="thin"/>
      <bottom/>
    </border>
    <border>
      <left style="thin"/>
      <right/>
      <top/>
      <bottom/>
    </border>
    <border>
      <left>
        <color indexed="63"/>
      </left>
      <right style="thin"/>
      <top/>
      <bottom/>
    </border>
    <border>
      <left style="thin"/>
      <right/>
      <top/>
      <bottom style="thin"/>
    </border>
    <border>
      <left>
        <color indexed="63"/>
      </left>
      <right style="thin"/>
      <top/>
      <bottom style="thin"/>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right style="thin"/>
      <top style="thin"/>
      <bottom style="medium"/>
    </border>
    <border>
      <left style="thin"/>
      <right/>
      <top style="medium"/>
      <bottom style="medium"/>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medium"/>
      <top style="thin"/>
      <bottom style="thin"/>
    </border>
    <border>
      <left style="thin"/>
      <right style="thin"/>
      <top/>
      <bottom style="thin"/>
    </border>
    <border>
      <left style="medium"/>
      <right style="thin"/>
      <top>
        <color indexed="63"/>
      </top>
      <bottom style="thin"/>
    </border>
    <border>
      <left/>
      <right style="thin"/>
      <top style="thin"/>
      <bottom style="thin"/>
    </border>
    <border>
      <left/>
      <right style="thin"/>
      <top/>
      <bottom style="medium"/>
    </border>
    <border>
      <left/>
      <right style="medium"/>
      <top style="thin"/>
      <bottom/>
    </border>
    <border>
      <left style="medium"/>
      <right/>
      <top style="medium"/>
      <bottom style="thin"/>
    </border>
    <border>
      <left/>
      <right/>
      <top style="medium"/>
      <bottom style="thin"/>
    </border>
    <border>
      <left style="thin"/>
      <right style="medium">
        <color theme="0" tint="-0.3499799966812134"/>
      </right>
      <top style="thin"/>
      <bottom/>
    </border>
    <border>
      <left style="medium">
        <color theme="0" tint="-0.3499799966812134"/>
      </left>
      <right style="medium">
        <color theme="0" tint="-0.3499799966812134"/>
      </right>
      <top style="thin"/>
      <bottom/>
    </border>
    <border>
      <left style="medium">
        <color theme="0" tint="-0.3499799966812134"/>
      </left>
      <right>
        <color indexed="63"/>
      </right>
      <top style="thin"/>
      <bottom/>
    </border>
    <border>
      <left style="thin"/>
      <right style="medium">
        <color theme="0" tint="-0.3499799966812134"/>
      </right>
      <top/>
      <bottom/>
    </border>
    <border>
      <left style="medium">
        <color theme="0" tint="-0.3499799966812134"/>
      </left>
      <right style="medium">
        <color theme="0" tint="-0.3499799966812134"/>
      </right>
      <top/>
      <bottom/>
    </border>
    <border>
      <left style="medium">
        <color theme="0" tint="-0.3499799966812134"/>
      </left>
      <right>
        <color indexed="63"/>
      </right>
      <top>
        <color indexed="63"/>
      </top>
      <bottom>
        <color indexed="63"/>
      </bottom>
    </border>
    <border>
      <left style="thin"/>
      <right style="medium">
        <color theme="0" tint="-0.3499799966812134"/>
      </right>
      <top/>
      <bottom style="thin"/>
    </border>
    <border>
      <left style="medium">
        <color theme="0" tint="-0.3499799966812134"/>
      </left>
      <right style="medium">
        <color theme="0" tint="-0.3499799966812134"/>
      </right>
      <top/>
      <bottom style="thin"/>
    </border>
    <border>
      <left style="medium">
        <color theme="0" tint="-0.3499799966812134"/>
      </left>
      <right>
        <color indexed="63"/>
      </right>
      <top/>
      <bottom style="thin"/>
    </border>
    <border>
      <left style="medium"/>
      <right/>
      <top style="thin"/>
      <bottom/>
    </border>
    <border>
      <left style="medium"/>
      <right/>
      <top/>
      <bottom style="medium"/>
    </border>
    <border>
      <left style="medium"/>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medium"/>
      <right/>
      <top style="medium"/>
      <bottom/>
    </border>
    <border>
      <left/>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36"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36">
    <xf numFmtId="0" fontId="0" fillId="0" borderId="0" xfId="0" applyAlignment="1">
      <alignment/>
    </xf>
    <xf numFmtId="0" fontId="0" fillId="33" borderId="0" xfId="0" applyFont="1" applyFill="1" applyAlignment="1" applyProtection="1">
      <alignment horizontal="left" vertical="center" wrapText="1"/>
      <protection/>
    </xf>
    <xf numFmtId="0" fontId="0" fillId="34" borderId="0" xfId="0" applyFont="1" applyFill="1" applyAlignment="1" applyProtection="1">
      <alignment horizontal="left" vertical="center" wrapText="1"/>
      <protection/>
    </xf>
    <xf numFmtId="0" fontId="36" fillId="0" borderId="0" xfId="52" applyAlignment="1">
      <alignment/>
      <protection/>
    </xf>
    <xf numFmtId="0" fontId="36" fillId="0" borderId="0" xfId="52" applyAlignment="1">
      <alignment horizontal="left"/>
      <protection/>
    </xf>
    <xf numFmtId="0" fontId="0" fillId="34" borderId="0" xfId="0" applyFont="1" applyFill="1" applyAlignment="1" applyProtection="1">
      <alignment horizontal="right" vertical="center" wrapText="1"/>
      <protection/>
    </xf>
    <xf numFmtId="0" fontId="0" fillId="33" borderId="0" xfId="0" applyFont="1" applyFill="1" applyAlignment="1" applyProtection="1">
      <alignment horizontal="right" vertical="center" wrapText="1"/>
      <protection/>
    </xf>
    <xf numFmtId="0" fontId="52" fillId="0" borderId="0" xfId="52" applyFont="1" applyAlignment="1">
      <alignment horizontal="left" vertical="center" wrapText="1"/>
      <protection/>
    </xf>
    <xf numFmtId="0" fontId="52"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applyAlignment="1">
      <alignment/>
    </xf>
    <xf numFmtId="0" fontId="29" fillId="0" borderId="0" xfId="0" applyFont="1" applyFill="1" applyBorder="1" applyAlignment="1">
      <alignment/>
    </xf>
    <xf numFmtId="0" fontId="29" fillId="0" borderId="0" xfId="0" applyFont="1" applyFill="1" applyAlignment="1">
      <alignment/>
    </xf>
    <xf numFmtId="0" fontId="52" fillId="35" borderId="10" xfId="0" applyFont="1" applyFill="1" applyBorder="1" applyAlignment="1">
      <alignment horizontal="center" vertical="center" wrapText="1"/>
    </xf>
    <xf numFmtId="0" fontId="52" fillId="35" borderId="10" xfId="0" applyFont="1" applyFill="1" applyBorder="1" applyAlignment="1">
      <alignment horizontal="center"/>
    </xf>
    <xf numFmtId="0" fontId="0" fillId="36" borderId="11" xfId="0" applyFont="1" applyFill="1" applyBorder="1" applyAlignment="1">
      <alignment vertical="center"/>
    </xf>
    <xf numFmtId="0" fontId="29" fillId="36" borderId="10" xfId="0" applyFont="1" applyFill="1" applyBorder="1" applyAlignment="1" applyProtection="1">
      <alignment vertical="center" wrapText="1"/>
      <protection/>
    </xf>
    <xf numFmtId="0" fontId="0" fillId="37" borderId="11" xfId="0" applyFont="1" applyFill="1" applyBorder="1" applyAlignment="1">
      <alignment vertical="center"/>
    </xf>
    <xf numFmtId="0" fontId="29" fillId="37" borderId="10" xfId="0" applyFont="1" applyFill="1" applyBorder="1" applyAlignment="1" applyProtection="1">
      <alignment vertical="center" wrapText="1"/>
      <protection/>
    </xf>
    <xf numFmtId="0" fontId="29" fillId="37" borderId="11" xfId="0" applyFont="1" applyFill="1" applyBorder="1" applyAlignment="1">
      <alignment vertical="center" wrapText="1"/>
    </xf>
    <xf numFmtId="0" fontId="29" fillId="37" borderId="11" xfId="0" applyFont="1" applyFill="1" applyBorder="1" applyAlignment="1">
      <alignment vertical="center"/>
    </xf>
    <xf numFmtId="0" fontId="29" fillId="37" borderId="10" xfId="0" applyFont="1" applyFill="1" applyBorder="1" applyAlignment="1">
      <alignment vertical="center" wrapText="1"/>
    </xf>
    <xf numFmtId="3" fontId="29" fillId="36" borderId="10" xfId="0" applyNumberFormat="1" applyFont="1" applyFill="1" applyBorder="1" applyAlignment="1" applyProtection="1">
      <alignment vertical="center" wrapText="1"/>
      <protection/>
    </xf>
    <xf numFmtId="0" fontId="29" fillId="36" borderId="10" xfId="0" applyFont="1" applyFill="1" applyBorder="1" applyAlignment="1">
      <alignment horizontal="left" vertical="center" wrapText="1"/>
    </xf>
    <xf numFmtId="0" fontId="29" fillId="36" borderId="10" xfId="0" applyFont="1" applyFill="1" applyBorder="1" applyAlignment="1">
      <alignment vertical="center" wrapText="1"/>
    </xf>
    <xf numFmtId="0" fontId="29" fillId="36" borderId="11" xfId="0" applyFont="1" applyFill="1" applyBorder="1" applyAlignment="1">
      <alignment vertical="center"/>
    </xf>
    <xf numFmtId="0" fontId="29" fillId="0" borderId="10" xfId="0" applyFont="1" applyFill="1" applyBorder="1" applyAlignment="1" applyProtection="1">
      <alignment vertical="center" wrapText="1"/>
      <protection/>
    </xf>
    <xf numFmtId="0" fontId="29" fillId="34" borderId="10" xfId="0" applyFont="1" applyFill="1" applyBorder="1" applyAlignment="1">
      <alignment vertical="center"/>
    </xf>
    <xf numFmtId="0" fontId="29" fillId="34" borderId="10" xfId="0" applyFont="1" applyFill="1" applyBorder="1" applyAlignment="1">
      <alignment vertical="center" wrapText="1"/>
    </xf>
    <xf numFmtId="0" fontId="0" fillId="34" borderId="0" xfId="0" applyFill="1" applyAlignment="1" applyProtection="1">
      <alignment horizontal="center" vertical="center" wrapText="1"/>
      <protection/>
    </xf>
    <xf numFmtId="0" fontId="0" fillId="34" borderId="0" xfId="0" applyFill="1" applyAlignment="1">
      <alignment horizontal="center"/>
    </xf>
    <xf numFmtId="0" fontId="0" fillId="34" borderId="0" xfId="0" applyFill="1" applyAlignment="1">
      <alignment/>
    </xf>
    <xf numFmtId="0" fontId="0" fillId="38" borderId="0" xfId="0" applyFill="1" applyAlignment="1">
      <alignment horizontal="center"/>
    </xf>
    <xf numFmtId="0" fontId="0" fillId="38" borderId="0" xfId="0" applyFill="1" applyAlignment="1">
      <alignment/>
    </xf>
    <xf numFmtId="0" fontId="0" fillId="36" borderId="0" xfId="0" applyFill="1" applyAlignment="1">
      <alignment horizontal="center"/>
    </xf>
    <xf numFmtId="0" fontId="0" fillId="36" borderId="0" xfId="0" applyFill="1" applyAlignment="1">
      <alignment/>
    </xf>
    <xf numFmtId="0" fontId="2" fillId="39" borderId="0" xfId="0" applyFont="1" applyFill="1" applyBorder="1" applyAlignment="1" applyProtection="1">
      <alignment vertical="center" wrapText="1"/>
      <protection/>
    </xf>
    <xf numFmtId="0" fontId="0" fillId="39" borderId="0" xfId="0" applyFill="1" applyBorder="1" applyAlignment="1">
      <alignment/>
    </xf>
    <xf numFmtId="0" fontId="2" fillId="39" borderId="0" xfId="0" applyNumberFormat="1" applyFont="1" applyFill="1" applyBorder="1" applyAlignment="1" applyProtection="1">
      <alignment vertical="center" wrapText="1"/>
      <protection/>
    </xf>
    <xf numFmtId="0" fontId="3" fillId="33" borderId="0" xfId="0" applyFont="1" applyFill="1" applyAlignment="1" applyProtection="1">
      <alignment horizontal="left" vertical="center" wrapText="1"/>
      <protection/>
    </xf>
    <xf numFmtId="0" fontId="3" fillId="34" borderId="0" xfId="0" applyFont="1" applyFill="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3" fillId="33" borderId="0" xfId="0" applyFont="1" applyFill="1" applyBorder="1" applyAlignment="1" applyProtection="1">
      <alignment horizontal="center" vertical="center" wrapText="1"/>
      <protection/>
    </xf>
    <xf numFmtId="0" fontId="2" fillId="39" borderId="0" xfId="0" applyFont="1" applyFill="1" applyAlignment="1" applyProtection="1">
      <alignment horizontal="left" vertical="center" wrapText="1"/>
      <protection/>
    </xf>
    <xf numFmtId="0" fontId="2" fillId="39" borderId="0" xfId="0" applyFont="1" applyFill="1" applyBorder="1" applyAlignment="1" applyProtection="1">
      <alignment horizontal="center" vertical="center" wrapText="1"/>
      <protection/>
    </xf>
    <xf numFmtId="0" fontId="3" fillId="0" borderId="0" xfId="0" applyFont="1" applyFill="1" applyAlignment="1" applyProtection="1">
      <alignment horizontal="left" vertical="center" wrapText="1"/>
      <protection/>
    </xf>
    <xf numFmtId="0" fontId="2" fillId="39" borderId="0" xfId="0" applyFont="1" applyFill="1" applyAlignment="1" applyProtection="1">
      <alignment horizontal="center" vertical="center" wrapText="1"/>
      <protection/>
    </xf>
    <xf numFmtId="0" fontId="3" fillId="0" borderId="0" xfId="55" applyNumberFormat="1" applyFont="1" applyFill="1" applyAlignment="1" applyProtection="1">
      <alignment horizontal="center" vertical="center" wrapText="1"/>
      <protection/>
    </xf>
    <xf numFmtId="0" fontId="3" fillId="39" borderId="0" xfId="0" applyNumberFormat="1" applyFont="1" applyFill="1" applyBorder="1" applyAlignment="1" applyProtection="1">
      <alignment horizontal="center" vertical="center" wrapText="1"/>
      <protection/>
    </xf>
    <xf numFmtId="14" fontId="2" fillId="39" borderId="0" xfId="0" applyNumberFormat="1" applyFont="1" applyFill="1" applyBorder="1" applyAlignment="1" applyProtection="1">
      <alignment horizontal="center" vertical="center" wrapText="1"/>
      <protection/>
    </xf>
    <xf numFmtId="0" fontId="3" fillId="39" borderId="0" xfId="0" applyFont="1" applyFill="1" applyBorder="1" applyAlignment="1" applyProtection="1">
      <alignment horizontal="center" vertical="center" wrapText="1"/>
      <protection/>
    </xf>
    <xf numFmtId="0" fontId="3" fillId="39" borderId="0" xfId="0" applyFont="1" applyFill="1" applyAlignment="1" applyProtection="1">
      <alignment horizontal="left" vertic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3" fillId="0" borderId="12" xfId="0" applyFont="1" applyBorder="1" applyAlignment="1" applyProtection="1">
      <alignment/>
      <protection/>
    </xf>
    <xf numFmtId="3" fontId="5" fillId="39" borderId="10" xfId="47" applyNumberFormat="1" applyFont="1" applyFill="1" applyBorder="1" applyAlignment="1" applyProtection="1">
      <alignment horizontal="center" vertical="center" wrapText="1"/>
      <protection locked="0"/>
    </xf>
    <xf numFmtId="3" fontId="3" fillId="39" borderId="10" xfId="47" applyNumberFormat="1" applyFont="1" applyFill="1" applyBorder="1" applyAlignment="1" applyProtection="1">
      <alignment horizontal="center" vertical="center" wrapText="1"/>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3" fontId="3" fillId="39" borderId="0" xfId="47" applyNumberFormat="1" applyFont="1" applyFill="1" applyBorder="1" applyAlignment="1" applyProtection="1">
      <alignment horizontal="center" vertical="center" wrapText="1"/>
      <protection/>
    </xf>
    <xf numFmtId="3" fontId="3" fillId="39" borderId="0" xfId="55" applyNumberFormat="1" applyFont="1" applyFill="1" applyBorder="1" applyAlignment="1" applyProtection="1">
      <alignment horizontal="center" vertical="center" wrapText="1"/>
      <protection/>
    </xf>
    <xf numFmtId="9" fontId="3" fillId="39" borderId="0" xfId="55" applyNumberFormat="1" applyFont="1" applyFill="1" applyBorder="1" applyAlignment="1" applyProtection="1">
      <alignment horizontal="center" vertical="center" wrapText="1"/>
      <protection/>
    </xf>
    <xf numFmtId="0" fontId="3" fillId="39" borderId="0" xfId="0" applyFont="1" applyFill="1" applyBorder="1" applyAlignment="1" applyProtection="1">
      <alignment/>
      <protection/>
    </xf>
    <xf numFmtId="0" fontId="3" fillId="39" borderId="0" xfId="0" applyNumberFormat="1" applyFont="1" applyFill="1" applyBorder="1" applyAlignment="1" applyProtection="1">
      <alignment horizontal="justify" vertical="center" wrapText="1"/>
      <protection/>
    </xf>
    <xf numFmtId="0" fontId="53" fillId="39" borderId="15" xfId="0" applyFont="1" applyFill="1" applyBorder="1" applyAlignment="1" applyProtection="1">
      <alignment/>
      <protection locked="0"/>
    </xf>
    <xf numFmtId="0" fontId="7" fillId="39" borderId="15" xfId="0" applyFont="1" applyFill="1" applyBorder="1" applyAlignment="1">
      <alignment/>
    </xf>
    <xf numFmtId="0" fontId="7" fillId="39" borderId="0" xfId="0" applyFont="1" applyFill="1" applyBorder="1" applyAlignment="1">
      <alignment/>
    </xf>
    <xf numFmtId="0" fontId="6" fillId="38" borderId="16" xfId="0" applyFont="1" applyFill="1" applyBorder="1" applyAlignment="1">
      <alignment horizontal="center" vertical="center"/>
    </xf>
    <xf numFmtId="0" fontId="6" fillId="38" borderId="17" xfId="0" applyFont="1" applyFill="1" applyBorder="1" applyAlignment="1">
      <alignment horizontal="center" vertical="center"/>
    </xf>
    <xf numFmtId="0" fontId="6" fillId="39" borderId="18" xfId="0" applyFont="1" applyFill="1" applyBorder="1" applyAlignment="1" applyProtection="1">
      <alignment vertical="center" wrapText="1"/>
      <protection/>
    </xf>
    <xf numFmtId="0" fontId="54" fillId="0" borderId="18" xfId="0" applyFont="1" applyBorder="1" applyAlignment="1">
      <alignment horizontal="justify" vertical="center" wrapText="1"/>
    </xf>
    <xf numFmtId="0" fontId="6" fillId="39" borderId="19" xfId="0" applyFont="1" applyFill="1" applyBorder="1" applyAlignment="1" applyProtection="1">
      <alignment vertical="center" wrapText="1"/>
      <protection/>
    </xf>
    <xf numFmtId="0" fontId="54" fillId="0" borderId="19" xfId="0" applyFont="1" applyBorder="1" applyAlignment="1">
      <alignment horizontal="justify" vertical="center" wrapText="1"/>
    </xf>
    <xf numFmtId="0" fontId="7" fillId="0" borderId="19" xfId="0" applyFont="1" applyBorder="1" applyAlignment="1">
      <alignment horizontal="justify" vertical="center" wrapText="1"/>
    </xf>
    <xf numFmtId="0" fontId="6" fillId="39" borderId="20" xfId="0" applyFont="1" applyFill="1" applyBorder="1" applyAlignment="1" applyProtection="1">
      <alignment vertical="center" wrapText="1"/>
      <protection/>
    </xf>
    <xf numFmtId="0" fontId="54" fillId="0" borderId="20" xfId="0" applyFont="1" applyBorder="1" applyAlignment="1">
      <alignment horizontal="justify" vertical="center" wrapText="1"/>
    </xf>
    <xf numFmtId="0" fontId="6" fillId="39" borderId="19" xfId="0" applyNumberFormat="1" applyFont="1" applyFill="1" applyBorder="1" applyAlignment="1" applyProtection="1">
      <alignment vertical="center" wrapText="1"/>
      <protection/>
    </xf>
    <xf numFmtId="0" fontId="54" fillId="0" borderId="21" xfId="0" applyFont="1" applyBorder="1" applyAlignment="1">
      <alignment horizontal="justify" vertical="center" wrapText="1"/>
    </xf>
    <xf numFmtId="0" fontId="6" fillId="39" borderId="22" xfId="0" applyFont="1" applyFill="1" applyBorder="1" applyAlignment="1" applyProtection="1">
      <alignment vertical="center" wrapText="1"/>
      <protection/>
    </xf>
    <xf numFmtId="0" fontId="54" fillId="0" borderId="22" xfId="0" applyFont="1" applyBorder="1" applyAlignment="1">
      <alignment horizontal="justify" vertical="center" wrapText="1"/>
    </xf>
    <xf numFmtId="0" fontId="3" fillId="39" borderId="0" xfId="0" applyFont="1" applyFill="1" applyBorder="1" applyAlignment="1" applyProtection="1">
      <alignment horizontal="left" vertical="center" wrapText="1"/>
      <protection/>
    </xf>
    <xf numFmtId="0" fontId="2" fillId="39" borderId="0" xfId="0" applyFont="1" applyFill="1" applyBorder="1" applyAlignment="1" applyProtection="1">
      <alignment vertical="center" wrapText="1"/>
      <protection/>
    </xf>
    <xf numFmtId="3" fontId="2" fillId="39" borderId="0" xfId="0" applyNumberFormat="1" applyFont="1" applyFill="1" applyAlignment="1" applyProtection="1">
      <alignment horizontal="left" vertical="center" wrapText="1"/>
      <protection/>
    </xf>
    <xf numFmtId="9" fontId="2" fillId="39" borderId="0" xfId="55" applyFont="1" applyFill="1" applyAlignment="1" applyProtection="1">
      <alignment horizontal="left" vertical="center" wrapText="1"/>
      <protection/>
    </xf>
    <xf numFmtId="3" fontId="2" fillId="34" borderId="23" xfId="0" applyNumberFormat="1" applyFont="1" applyFill="1" applyBorder="1" applyAlignment="1" applyProtection="1">
      <alignment horizontal="center" vertical="center" wrapText="1"/>
      <protection/>
    </xf>
    <xf numFmtId="3" fontId="2" fillId="34" borderId="23" xfId="0" applyNumberFormat="1" applyFont="1" applyFill="1" applyBorder="1" applyAlignment="1" applyProtection="1">
      <alignment horizontal="center" vertical="center" wrapText="1"/>
      <protection/>
    </xf>
    <xf numFmtId="0" fontId="2" fillId="34" borderId="17" xfId="0" applyFont="1" applyFill="1" applyBorder="1" applyAlignment="1" applyProtection="1">
      <alignment horizontal="center" vertical="center" wrapText="1"/>
      <protection/>
    </xf>
    <xf numFmtId="1" fontId="2" fillId="39" borderId="24" xfId="55" applyNumberFormat="1" applyFont="1" applyFill="1" applyBorder="1" applyAlignment="1" applyProtection="1">
      <alignment horizontal="center" vertical="center" wrapText="1"/>
      <protection/>
    </xf>
    <xf numFmtId="9" fontId="3" fillId="39" borderId="10" xfId="55" applyNumberFormat="1" applyFont="1" applyFill="1" applyBorder="1" applyAlignment="1" applyProtection="1">
      <alignment horizontal="center" vertical="center" wrapText="1"/>
      <protection/>
    </xf>
    <xf numFmtId="10" fontId="3" fillId="39" borderId="10" xfId="55" applyNumberFormat="1" applyFont="1" applyFill="1" applyBorder="1" applyAlignment="1" applyProtection="1">
      <alignment horizontal="center" vertical="center" wrapText="1"/>
      <protection/>
    </xf>
    <xf numFmtId="10" fontId="3" fillId="39" borderId="14" xfId="55" applyNumberFormat="1" applyFont="1" applyFill="1" applyBorder="1" applyAlignment="1" applyProtection="1">
      <alignment horizontal="center" vertical="center" wrapText="1"/>
      <protection/>
    </xf>
    <xf numFmtId="9" fontId="2" fillId="39" borderId="0" xfId="0" applyNumberFormat="1" applyFont="1" applyFill="1" applyAlignment="1" applyProtection="1">
      <alignment horizontal="left" vertical="center" wrapText="1"/>
      <protection/>
    </xf>
    <xf numFmtId="0" fontId="2" fillId="39" borderId="0" xfId="0" applyFont="1" applyFill="1" applyBorder="1" applyAlignment="1" applyProtection="1">
      <alignment horizontal="left" vertical="center" wrapText="1"/>
      <protection/>
    </xf>
    <xf numFmtId="1" fontId="2" fillId="39" borderId="0" xfId="55" applyNumberFormat="1" applyFont="1" applyFill="1" applyBorder="1" applyAlignment="1" applyProtection="1">
      <alignment horizontal="center" vertical="center" wrapText="1"/>
      <protection/>
    </xf>
    <xf numFmtId="1" fontId="2" fillId="39" borderId="0" xfId="0" applyNumberFormat="1" applyFont="1" applyFill="1" applyBorder="1" applyAlignment="1" applyProtection="1">
      <alignment horizontal="left" vertical="center" wrapText="1"/>
      <protection/>
    </xf>
    <xf numFmtId="0" fontId="2" fillId="34" borderId="25" xfId="0" applyFont="1" applyFill="1" applyBorder="1" applyAlignment="1" applyProtection="1">
      <alignment horizontal="center" vertical="center" wrapText="1"/>
      <protection/>
    </xf>
    <xf numFmtId="0" fontId="2" fillId="34" borderId="26" xfId="0" applyFont="1" applyFill="1" applyBorder="1" applyAlignment="1" applyProtection="1">
      <alignment horizontal="center" vertical="center" wrapText="1"/>
      <protection/>
    </xf>
    <xf numFmtId="0" fontId="2" fillId="34" borderId="27" xfId="0" applyFont="1" applyFill="1" applyBorder="1" applyAlignment="1" applyProtection="1">
      <alignment horizontal="center" vertical="center" wrapText="1"/>
      <protection/>
    </xf>
    <xf numFmtId="0" fontId="4" fillId="33" borderId="28" xfId="0" applyFont="1" applyFill="1" applyBorder="1" applyAlignment="1" applyProtection="1">
      <alignment horizontal="right" vertical="center" wrapText="1"/>
      <protection locked="0"/>
    </xf>
    <xf numFmtId="0" fontId="4" fillId="33" borderId="24" xfId="0" applyFont="1" applyFill="1" applyBorder="1" applyAlignment="1" applyProtection="1">
      <alignment horizontal="right" vertical="center" wrapText="1"/>
      <protection locked="0"/>
    </xf>
    <xf numFmtId="0" fontId="4" fillId="33" borderId="29" xfId="0" applyFont="1" applyFill="1" applyBorder="1" applyAlignment="1" applyProtection="1">
      <alignment horizontal="right" vertical="center" wrapText="1"/>
      <protection locked="0"/>
    </xf>
    <xf numFmtId="0" fontId="3" fillId="33" borderId="25" xfId="0" applyFont="1" applyFill="1" applyBorder="1" applyAlignment="1" applyProtection="1">
      <alignment vertical="center" wrapText="1"/>
      <protection locked="0"/>
    </xf>
    <xf numFmtId="0" fontId="3" fillId="33" borderId="26" xfId="0" applyFont="1" applyFill="1" applyBorder="1" applyAlignment="1" applyProtection="1">
      <alignment vertical="center" wrapText="1"/>
      <protection locked="0"/>
    </xf>
    <xf numFmtId="0" fontId="3" fillId="33" borderId="27" xfId="0" applyFont="1" applyFill="1" applyBorder="1" applyAlignment="1" applyProtection="1">
      <alignment vertical="center" wrapText="1"/>
      <protection locked="0"/>
    </xf>
    <xf numFmtId="0" fontId="3" fillId="0" borderId="30"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55" fillId="39" borderId="32" xfId="0" applyFont="1" applyFill="1" applyBorder="1" applyAlignment="1" applyProtection="1">
      <alignment horizontal="center" vertical="center" wrapText="1"/>
      <protection/>
    </xf>
    <xf numFmtId="0" fontId="55" fillId="39" borderId="33" xfId="0" applyFont="1" applyFill="1" applyBorder="1" applyAlignment="1" applyProtection="1">
      <alignment horizontal="center" vertical="center" wrapText="1"/>
      <protection/>
    </xf>
    <xf numFmtId="0" fontId="55" fillId="39" borderId="34" xfId="0" applyFont="1" applyFill="1" applyBorder="1" applyAlignment="1" applyProtection="1">
      <alignment horizontal="center" vertical="center" wrapText="1"/>
      <protection/>
    </xf>
    <xf numFmtId="0" fontId="55" fillId="39" borderId="35" xfId="0" applyFont="1" applyFill="1" applyBorder="1" applyAlignment="1" applyProtection="1">
      <alignment horizontal="center" vertical="center" wrapText="1"/>
      <protection/>
    </xf>
    <xf numFmtId="0" fontId="55" fillId="39" borderId="0" xfId="0" applyFont="1" applyFill="1" applyBorder="1" applyAlignment="1" applyProtection="1">
      <alignment horizontal="center" vertical="center" wrapText="1"/>
      <protection/>
    </xf>
    <xf numFmtId="0" fontId="55" fillId="39" borderId="36" xfId="0" applyFont="1" applyFill="1" applyBorder="1" applyAlignment="1" applyProtection="1">
      <alignment horizontal="center" vertical="center" wrapText="1"/>
      <protection/>
    </xf>
    <xf numFmtId="0" fontId="55" fillId="39" borderId="37" xfId="0" applyFont="1" applyFill="1" applyBorder="1" applyAlignment="1" applyProtection="1">
      <alignment horizontal="center" vertical="center" wrapText="1"/>
      <protection/>
    </xf>
    <xf numFmtId="0" fontId="55" fillId="39" borderId="15" xfId="0" applyFont="1" applyFill="1" applyBorder="1" applyAlignment="1" applyProtection="1">
      <alignment horizontal="center" vertical="center" wrapText="1"/>
      <protection/>
    </xf>
    <xf numFmtId="0" fontId="55" fillId="39" borderId="38" xfId="0" applyFont="1" applyFill="1" applyBorder="1" applyAlignment="1" applyProtection="1">
      <alignment horizontal="center" vertical="center" wrapText="1"/>
      <protection/>
    </xf>
    <xf numFmtId="0" fontId="6" fillId="40" borderId="10" xfId="0" applyFont="1" applyFill="1" applyBorder="1" applyAlignment="1">
      <alignment horizontal="center" vertical="center" wrapText="1"/>
    </xf>
    <xf numFmtId="0" fontId="2" fillId="34" borderId="39" xfId="0" applyFont="1" applyFill="1" applyBorder="1" applyAlignment="1" applyProtection="1">
      <alignment vertical="center" wrapText="1"/>
      <protection/>
    </xf>
    <xf numFmtId="194" fontId="3" fillId="0" borderId="40" xfId="55" applyNumberFormat="1" applyFont="1" applyFill="1" applyBorder="1" applyAlignment="1" applyProtection="1">
      <alignment horizontal="center" vertical="center" wrapText="1"/>
      <protection locked="0"/>
    </xf>
    <xf numFmtId="194" fontId="3" fillId="0" borderId="30" xfId="55" applyNumberFormat="1" applyFont="1" applyBorder="1" applyAlignment="1" applyProtection="1">
      <alignment/>
      <protection locked="0"/>
    </xf>
    <xf numFmtId="194" fontId="3" fillId="0" borderId="31" xfId="55" applyNumberFormat="1" applyFont="1" applyBorder="1" applyAlignment="1" applyProtection="1">
      <alignment/>
      <protection locked="0"/>
    </xf>
    <xf numFmtId="0" fontId="3" fillId="39" borderId="39" xfId="0" applyFont="1" applyFill="1" applyBorder="1" applyAlignment="1" applyProtection="1">
      <alignment horizontal="center" vertical="center" wrapText="1"/>
      <protection locked="0"/>
    </xf>
    <xf numFmtId="0" fontId="3" fillId="39" borderId="41" xfId="0" applyFont="1" applyFill="1" applyBorder="1" applyAlignment="1" applyProtection="1">
      <alignment horizontal="center" vertical="center" wrapText="1"/>
      <protection locked="0"/>
    </xf>
    <xf numFmtId="0" fontId="2" fillId="34" borderId="10" xfId="0" applyFont="1" applyFill="1" applyBorder="1" applyAlignment="1" applyProtection="1">
      <alignment vertical="center" wrapText="1"/>
      <protection/>
    </xf>
    <xf numFmtId="0" fontId="2" fillId="34" borderId="42" xfId="0" applyFont="1" applyFill="1" applyBorder="1" applyAlignment="1" applyProtection="1">
      <alignment horizontal="center" vertical="center" wrapText="1"/>
      <protection/>
    </xf>
    <xf numFmtId="0" fontId="2" fillId="34" borderId="43" xfId="0" applyFont="1" applyFill="1" applyBorder="1" applyAlignment="1" applyProtection="1">
      <alignment horizontal="center" vertical="center" wrapText="1"/>
      <protection/>
    </xf>
    <xf numFmtId="0" fontId="2" fillId="34" borderId="44"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4" borderId="45" xfId="0" applyFont="1" applyFill="1" applyBorder="1" applyAlignment="1" applyProtection="1">
      <alignment horizontal="center" vertical="center" wrapText="1"/>
      <protection/>
    </xf>
    <xf numFmtId="192" fontId="3" fillId="0" borderId="40" xfId="47" applyNumberFormat="1" applyFont="1" applyFill="1" applyBorder="1" applyAlignment="1" applyProtection="1">
      <alignment horizontal="center" vertical="center" wrapText="1"/>
      <protection locked="0"/>
    </xf>
    <xf numFmtId="192" fontId="3" fillId="0" borderId="46" xfId="47" applyNumberFormat="1" applyFont="1" applyFill="1" applyBorder="1" applyAlignment="1" applyProtection="1">
      <alignment horizontal="center" vertical="center" wrapText="1"/>
      <protection locked="0"/>
    </xf>
    <xf numFmtId="0" fontId="2" fillId="34" borderId="47" xfId="0" applyFont="1" applyFill="1" applyBorder="1" applyAlignment="1" applyProtection="1">
      <alignment horizontal="center" vertical="center" wrapText="1"/>
      <protection/>
    </xf>
    <xf numFmtId="0" fontId="2" fillId="39" borderId="48" xfId="0" applyFont="1" applyFill="1" applyBorder="1" applyAlignment="1" applyProtection="1">
      <alignment horizontal="center" vertical="center" wrapText="1"/>
      <protection/>
    </xf>
    <xf numFmtId="0" fontId="2" fillId="39" borderId="10" xfId="0" applyFont="1" applyFill="1" applyBorder="1" applyAlignment="1" applyProtection="1">
      <alignment horizontal="center" vertical="center" wrapText="1"/>
      <protection/>
    </xf>
    <xf numFmtId="0" fontId="2" fillId="39" borderId="49" xfId="0" applyFont="1" applyFill="1" applyBorder="1" applyAlignment="1" applyProtection="1">
      <alignment horizontal="center" vertical="center" wrapText="1"/>
      <protection/>
    </xf>
    <xf numFmtId="0" fontId="2" fillId="39" borderId="39" xfId="0" applyFont="1" applyFill="1" applyBorder="1" applyAlignment="1" applyProtection="1">
      <alignment horizontal="center" vertical="center" wrapText="1"/>
      <protection/>
    </xf>
    <xf numFmtId="194" fontId="3" fillId="0" borderId="46" xfId="55" applyNumberFormat="1" applyFont="1" applyFill="1" applyBorder="1" applyAlignment="1" applyProtection="1">
      <alignment horizontal="center" vertical="center" wrapText="1"/>
      <protection locked="0"/>
    </xf>
    <xf numFmtId="0" fontId="3" fillId="39" borderId="50" xfId="0" applyFont="1" applyFill="1" applyBorder="1" applyAlignment="1" applyProtection="1">
      <alignment horizontal="left" vertical="center" wrapText="1" readingOrder="1"/>
      <protection/>
    </xf>
    <xf numFmtId="0" fontId="3" fillId="39" borderId="51" xfId="0" applyFont="1" applyFill="1" applyBorder="1" applyAlignment="1" applyProtection="1">
      <alignment horizontal="left" vertical="center" wrapText="1" readingOrder="1"/>
      <protection/>
    </xf>
    <xf numFmtId="0" fontId="3" fillId="39" borderId="52" xfId="0" applyFont="1" applyFill="1" applyBorder="1" applyAlignment="1" applyProtection="1">
      <alignment horizontal="left" vertical="center" wrapText="1" readingOrder="1"/>
      <protection/>
    </xf>
    <xf numFmtId="0" fontId="56" fillId="39" borderId="10" xfId="0" applyFont="1" applyFill="1" applyBorder="1" applyAlignment="1">
      <alignment horizontal="left" vertical="center" wrapText="1" readingOrder="1"/>
    </xf>
    <xf numFmtId="0" fontId="56" fillId="39" borderId="45" xfId="0" applyFont="1" applyFill="1" applyBorder="1" applyAlignment="1">
      <alignment horizontal="left" vertical="center" wrapText="1" readingOrder="1"/>
    </xf>
    <xf numFmtId="0" fontId="2" fillId="34" borderId="53" xfId="0" applyFont="1" applyFill="1" applyBorder="1" applyAlignment="1" applyProtection="1">
      <alignment horizontal="center" vertical="center" wrapText="1"/>
      <protection/>
    </xf>
    <xf numFmtId="0" fontId="2" fillId="34" borderId="54" xfId="0" applyFont="1" applyFill="1" applyBorder="1" applyAlignment="1" applyProtection="1">
      <alignment horizontal="left" vertical="center" wrapText="1"/>
      <protection/>
    </xf>
    <xf numFmtId="0" fontId="2" fillId="34" borderId="53" xfId="0" applyFont="1" applyFill="1" applyBorder="1" applyAlignment="1" applyProtection="1">
      <alignment horizontal="left" vertical="center" wrapText="1"/>
      <protection/>
    </xf>
    <xf numFmtId="0" fontId="3" fillId="39" borderId="50" xfId="0" applyFont="1" applyFill="1" applyBorder="1" applyAlignment="1" applyProtection="1">
      <alignment horizontal="left" vertical="center" wrapText="1"/>
      <protection/>
    </xf>
    <xf numFmtId="0" fontId="3" fillId="39" borderId="51" xfId="0" applyFont="1" applyFill="1" applyBorder="1" applyAlignment="1" applyProtection="1">
      <alignment horizontal="left" vertical="center" wrapText="1"/>
      <protection/>
    </xf>
    <xf numFmtId="0" fontId="3" fillId="39" borderId="55" xfId="0" applyFont="1" applyFill="1" applyBorder="1" applyAlignment="1" applyProtection="1">
      <alignment horizontal="left" vertical="center" wrapText="1"/>
      <protection/>
    </xf>
    <xf numFmtId="0" fontId="2" fillId="34" borderId="48"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wrapText="1"/>
      <protection/>
    </xf>
    <xf numFmtId="0" fontId="2" fillId="34" borderId="43" xfId="0" applyFont="1" applyFill="1" applyBorder="1" applyAlignment="1" applyProtection="1">
      <alignment vertical="center" wrapText="1"/>
      <protection/>
    </xf>
    <xf numFmtId="0" fontId="2" fillId="34" borderId="49" xfId="0" applyFont="1" applyFill="1" applyBorder="1" applyAlignment="1" applyProtection="1">
      <alignment horizontal="left" vertical="center" wrapText="1"/>
      <protection/>
    </xf>
    <xf numFmtId="0" fontId="2" fillId="34" borderId="39" xfId="0" applyFont="1" applyFill="1" applyBorder="1" applyAlignment="1" applyProtection="1">
      <alignment horizontal="left" vertical="center" wrapText="1"/>
      <protection/>
    </xf>
    <xf numFmtId="0" fontId="3" fillId="33" borderId="33"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56" xfId="0" applyFont="1" applyFill="1" applyBorder="1" applyAlignment="1" applyProtection="1">
      <alignment horizontal="center" vertical="center" wrapText="1"/>
      <protection locked="0"/>
    </xf>
    <xf numFmtId="0" fontId="56" fillId="33" borderId="32" xfId="0" applyFont="1" applyFill="1" applyBorder="1" applyAlignment="1" applyProtection="1">
      <alignment horizontal="justify" vertical="center" wrapText="1"/>
      <protection locked="0"/>
    </xf>
    <xf numFmtId="0" fontId="56" fillId="33" borderId="33" xfId="0" applyFont="1" applyFill="1" applyBorder="1" applyAlignment="1" applyProtection="1">
      <alignment horizontal="justify" vertical="center" wrapText="1"/>
      <protection locked="0"/>
    </xf>
    <xf numFmtId="0" fontId="56" fillId="33" borderId="57" xfId="0" applyFont="1" applyFill="1" applyBorder="1" applyAlignment="1" applyProtection="1">
      <alignment horizontal="justify" vertical="center" wrapText="1"/>
      <protection locked="0"/>
    </xf>
    <xf numFmtId="0" fontId="56" fillId="33" borderId="29" xfId="0" applyFont="1" applyFill="1" applyBorder="1" applyAlignment="1" applyProtection="1">
      <alignment horizontal="justify" vertical="center" wrapText="1"/>
      <protection locked="0"/>
    </xf>
    <xf numFmtId="0" fontId="56" fillId="33" borderId="13" xfId="0" applyFont="1" applyFill="1" applyBorder="1" applyAlignment="1" applyProtection="1">
      <alignment horizontal="justify" vertical="center" wrapText="1"/>
      <protection locked="0"/>
    </xf>
    <xf numFmtId="0" fontId="56" fillId="33" borderId="14" xfId="0" applyFont="1" applyFill="1" applyBorder="1" applyAlignment="1" applyProtection="1">
      <alignment horizontal="justify" vertical="center" wrapText="1"/>
      <protection locked="0"/>
    </xf>
    <xf numFmtId="0" fontId="3" fillId="39" borderId="43"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2" fillId="34" borderId="58" xfId="0" applyFont="1" applyFill="1" applyBorder="1" applyAlignment="1" applyProtection="1">
      <alignment horizontal="center" vertical="center" wrapText="1"/>
      <protection/>
    </xf>
    <xf numFmtId="0" fontId="2" fillId="34" borderId="59" xfId="0" applyFont="1" applyFill="1" applyBorder="1" applyAlignment="1" applyProtection="1">
      <alignment horizontal="center" vertical="center" wrapText="1"/>
      <protection/>
    </xf>
    <xf numFmtId="0" fontId="3" fillId="33" borderId="48"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33" borderId="49" xfId="0" applyFont="1" applyFill="1" applyBorder="1" applyAlignment="1" applyProtection="1">
      <alignment horizontal="center" vertical="center" wrapText="1"/>
      <protection locked="0"/>
    </xf>
    <xf numFmtId="0" fontId="3" fillId="39" borderId="10" xfId="0" applyFont="1" applyFill="1" applyBorder="1" applyAlignment="1" applyProtection="1">
      <alignment horizontal="center" vertical="center" wrapText="1"/>
      <protection/>
    </xf>
    <xf numFmtId="0" fontId="3" fillId="33" borderId="45" xfId="0" applyFont="1" applyFill="1" applyBorder="1" applyAlignment="1" applyProtection="1">
      <alignment horizontal="center" vertical="center" wrapText="1"/>
      <protection/>
    </xf>
    <xf numFmtId="0" fontId="3" fillId="0" borderId="50" xfId="0" applyFont="1" applyFill="1" applyBorder="1" applyAlignment="1" applyProtection="1">
      <alignment horizontal="left" vertical="center"/>
      <protection/>
    </xf>
    <xf numFmtId="0" fontId="3" fillId="0" borderId="51" xfId="0" applyFont="1" applyFill="1" applyBorder="1" applyAlignment="1" applyProtection="1">
      <alignment horizontal="left" vertical="center"/>
      <protection/>
    </xf>
    <xf numFmtId="0" fontId="3" fillId="0" borderId="52" xfId="0" applyFont="1" applyFill="1" applyBorder="1" applyAlignment="1" applyProtection="1">
      <alignment horizontal="left" vertical="center"/>
      <protection/>
    </xf>
    <xf numFmtId="0" fontId="3" fillId="39" borderId="50" xfId="0" applyFont="1" applyFill="1" applyBorder="1" applyAlignment="1" applyProtection="1">
      <alignment horizontal="center" vertical="center" wrapText="1"/>
      <protection/>
    </xf>
    <xf numFmtId="0" fontId="3" fillId="39" borderId="51" xfId="0" applyFont="1" applyFill="1" applyBorder="1" applyAlignment="1" applyProtection="1">
      <alignment horizontal="center" vertical="center" wrapText="1"/>
      <protection/>
    </xf>
    <xf numFmtId="0" fontId="3" fillId="39" borderId="52" xfId="0" applyFont="1" applyFill="1" applyBorder="1" applyAlignment="1" applyProtection="1">
      <alignment horizontal="center" vertical="center" wrapText="1"/>
      <protection/>
    </xf>
    <xf numFmtId="0" fontId="3" fillId="39" borderId="10" xfId="0" applyFont="1" applyFill="1" applyBorder="1" applyAlignment="1" applyProtection="1">
      <alignment horizontal="left" vertical="center" wrapText="1" readingOrder="1"/>
      <protection/>
    </xf>
    <xf numFmtId="0" fontId="3" fillId="39" borderId="45" xfId="0" applyFont="1" applyFill="1" applyBorder="1" applyAlignment="1" applyProtection="1">
      <alignment horizontal="left" vertical="center" wrapText="1" readingOrder="1"/>
      <protection/>
    </xf>
    <xf numFmtId="0" fontId="3" fillId="39" borderId="40" xfId="0" applyFont="1" applyFill="1" applyBorder="1" applyAlignment="1" applyProtection="1">
      <alignment horizontal="left" vertical="center" wrapText="1"/>
      <protection/>
    </xf>
    <xf numFmtId="0" fontId="3" fillId="39" borderId="30" xfId="0" applyFont="1" applyFill="1" applyBorder="1" applyAlignment="1" applyProtection="1">
      <alignment horizontal="left" vertical="center" wrapText="1"/>
      <protection/>
    </xf>
    <xf numFmtId="0" fontId="3" fillId="39" borderId="31" xfId="0" applyFont="1" applyFill="1" applyBorder="1" applyAlignment="1" applyProtection="1">
      <alignment horizontal="left" vertical="center" wrapText="1"/>
      <protection/>
    </xf>
    <xf numFmtId="0" fontId="3" fillId="33" borderId="60" xfId="0" applyFont="1" applyFill="1" applyBorder="1" applyAlignment="1" applyProtection="1">
      <alignment horizontal="center" vertical="center" wrapText="1"/>
      <protection/>
    </xf>
    <xf numFmtId="0" fontId="3" fillId="33" borderId="61" xfId="0" applyFont="1" applyFill="1" applyBorder="1" applyAlignment="1" applyProtection="1">
      <alignment horizontal="center" vertical="center" wrapText="1"/>
      <protection/>
    </xf>
    <xf numFmtId="0" fontId="3" fillId="33" borderId="62" xfId="0" applyFont="1" applyFill="1" applyBorder="1" applyAlignment="1" applyProtection="1">
      <alignment horizontal="center" vertical="center" wrapText="1"/>
      <protection/>
    </xf>
    <xf numFmtId="0" fontId="3" fillId="33" borderId="63" xfId="0" applyFont="1" applyFill="1" applyBorder="1" applyAlignment="1" applyProtection="1">
      <alignment horizontal="center" vertical="center" wrapText="1"/>
      <protection/>
    </xf>
    <xf numFmtId="0" fontId="3" fillId="33" borderId="64" xfId="0" applyFont="1" applyFill="1" applyBorder="1" applyAlignment="1" applyProtection="1">
      <alignment horizontal="center" vertical="center" wrapText="1"/>
      <protection/>
    </xf>
    <xf numFmtId="0" fontId="3" fillId="33" borderId="65" xfId="0" applyFont="1" applyFill="1" applyBorder="1" applyAlignment="1" applyProtection="1">
      <alignment horizontal="center" vertical="center" wrapText="1"/>
      <protection/>
    </xf>
    <xf numFmtId="0" fontId="3" fillId="33" borderId="66" xfId="0" applyFont="1" applyFill="1" applyBorder="1" applyAlignment="1" applyProtection="1">
      <alignment horizontal="center" vertical="center" wrapText="1"/>
      <protection/>
    </xf>
    <xf numFmtId="0" fontId="3" fillId="33" borderId="67" xfId="0" applyFont="1" applyFill="1" applyBorder="1" applyAlignment="1" applyProtection="1">
      <alignment horizontal="center" vertical="center" wrapText="1"/>
      <protection/>
    </xf>
    <xf numFmtId="0" fontId="3" fillId="33" borderId="68" xfId="0" applyFont="1" applyFill="1" applyBorder="1" applyAlignment="1" applyProtection="1">
      <alignment horizontal="center" vertical="center" wrapText="1"/>
      <protection/>
    </xf>
    <xf numFmtId="0" fontId="3" fillId="39" borderId="69" xfId="0" applyFont="1" applyFill="1" applyBorder="1" applyAlignment="1" applyProtection="1">
      <alignment horizontal="center" vertical="center" wrapText="1"/>
      <protection/>
    </xf>
    <xf numFmtId="0" fontId="3" fillId="33" borderId="57" xfId="0" applyFont="1" applyFill="1" applyBorder="1" applyAlignment="1" applyProtection="1">
      <alignment horizontal="center" vertical="center" wrapText="1"/>
      <protection/>
    </xf>
    <xf numFmtId="0" fontId="3" fillId="33" borderId="7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2" fillId="34" borderId="71" xfId="0" applyFont="1" applyFill="1" applyBorder="1" applyAlignment="1" applyProtection="1">
      <alignment horizontal="center" vertical="center" wrapText="1"/>
      <protection/>
    </xf>
    <xf numFmtId="0" fontId="2" fillId="34" borderId="51" xfId="0" applyFont="1" applyFill="1" applyBorder="1" applyAlignment="1" applyProtection="1">
      <alignment horizontal="center" vertical="center" wrapText="1"/>
      <protection/>
    </xf>
    <xf numFmtId="0" fontId="2" fillId="34" borderId="50" xfId="0" applyNumberFormat="1" applyFont="1" applyFill="1" applyBorder="1" applyAlignment="1" applyProtection="1">
      <alignment horizontal="center" vertical="center" wrapText="1"/>
      <protection/>
    </xf>
    <xf numFmtId="0" fontId="2" fillId="34" borderId="55" xfId="0" applyNumberFormat="1" applyFont="1" applyFill="1" applyBorder="1" applyAlignment="1" applyProtection="1">
      <alignment horizontal="center" vertical="center" wrapText="1"/>
      <protection/>
    </xf>
    <xf numFmtId="0" fontId="2" fillId="34" borderId="32" xfId="0" applyNumberFormat="1" applyFont="1" applyFill="1" applyBorder="1" applyAlignment="1" applyProtection="1">
      <alignment horizontal="center" vertical="center" wrapText="1"/>
      <protection/>
    </xf>
    <xf numFmtId="0" fontId="2" fillId="34" borderId="33" xfId="0" applyNumberFormat="1" applyFont="1" applyFill="1" applyBorder="1" applyAlignment="1" applyProtection="1">
      <alignment horizontal="center" vertical="center" wrapText="1"/>
      <protection/>
    </xf>
    <xf numFmtId="0" fontId="2" fillId="34" borderId="34" xfId="0" applyNumberFormat="1" applyFont="1" applyFill="1" applyBorder="1" applyAlignment="1" applyProtection="1">
      <alignment horizontal="center" vertical="center" wrapText="1"/>
      <protection/>
    </xf>
    <xf numFmtId="0" fontId="2" fillId="34" borderId="72" xfId="0" applyFont="1" applyFill="1" applyBorder="1" applyAlignment="1" applyProtection="1">
      <alignment horizontal="center" vertical="center" wrapText="1"/>
      <protection/>
    </xf>
    <xf numFmtId="0" fontId="2" fillId="34" borderId="73" xfId="0" applyFont="1" applyFill="1" applyBorder="1" applyAlignment="1" applyProtection="1">
      <alignment horizontal="center" vertical="center" wrapText="1"/>
      <protection/>
    </xf>
    <xf numFmtId="0" fontId="2" fillId="34" borderId="74" xfId="0" applyFont="1" applyFill="1" applyBorder="1" applyAlignment="1" applyProtection="1">
      <alignment horizontal="center" vertical="center" wrapText="1"/>
      <protection/>
    </xf>
    <xf numFmtId="9" fontId="3" fillId="0" borderId="75" xfId="55" applyNumberFormat="1" applyFont="1" applyFill="1" applyBorder="1" applyAlignment="1" applyProtection="1">
      <alignment horizontal="center" vertical="center" wrapText="1"/>
      <protection locked="0"/>
    </xf>
    <xf numFmtId="9" fontId="3" fillId="0" borderId="30" xfId="55" applyNumberFormat="1" applyFont="1" applyFill="1" applyBorder="1" applyAlignment="1" applyProtection="1">
      <alignment horizontal="center" vertical="center" wrapText="1"/>
      <protection locked="0"/>
    </xf>
    <xf numFmtId="9" fontId="3" fillId="0" borderId="40" xfId="55" applyNumberFormat="1" applyFont="1" applyFill="1" applyBorder="1" applyAlignment="1" applyProtection="1">
      <alignment horizontal="center" vertical="center" wrapText="1"/>
      <protection locked="0"/>
    </xf>
    <xf numFmtId="9" fontId="3" fillId="0" borderId="46" xfId="55" applyNumberFormat="1" applyFont="1" applyFill="1" applyBorder="1" applyAlignment="1" applyProtection="1">
      <alignment horizontal="center" vertical="center" wrapText="1"/>
      <protection locked="0"/>
    </xf>
    <xf numFmtId="0" fontId="57" fillId="41" borderId="25" xfId="0" applyNumberFormat="1" applyFont="1" applyFill="1" applyBorder="1" applyAlignment="1" applyProtection="1">
      <alignment horizontal="center" vertical="center" wrapText="1"/>
      <protection/>
    </xf>
    <xf numFmtId="0" fontId="57" fillId="41" borderId="26" xfId="0" applyNumberFormat="1" applyFont="1" applyFill="1" applyBorder="1" applyAlignment="1" applyProtection="1">
      <alignment horizontal="center" vertical="center" wrapText="1"/>
      <protection/>
    </xf>
    <xf numFmtId="0" fontId="57" fillId="41" borderId="27" xfId="0" applyNumberFormat="1" applyFont="1" applyFill="1" applyBorder="1" applyAlignment="1" applyProtection="1">
      <alignment horizontal="center" vertical="center" wrapText="1"/>
      <protection/>
    </xf>
    <xf numFmtId="0" fontId="2" fillId="34" borderId="76" xfId="0" applyFont="1" applyFill="1" applyBorder="1" applyAlignment="1" applyProtection="1">
      <alignment horizontal="center" vertical="center" wrapText="1"/>
      <protection/>
    </xf>
    <xf numFmtId="0" fontId="2" fillId="34" borderId="77" xfId="0" applyFont="1" applyFill="1" applyBorder="1" applyAlignment="1" applyProtection="1">
      <alignment horizontal="center" vertical="center" wrapText="1"/>
      <protection/>
    </xf>
    <xf numFmtId="194" fontId="3" fillId="0" borderId="40" xfId="55" applyNumberFormat="1" applyFont="1" applyFill="1" applyBorder="1" applyAlignment="1" applyProtection="1">
      <alignment horizontal="center" vertical="center" wrapText="1"/>
      <protection/>
    </xf>
    <xf numFmtId="194" fontId="3" fillId="0" borderId="30" xfId="55" applyNumberFormat="1" applyFont="1" applyFill="1" applyBorder="1" applyAlignment="1" applyProtection="1">
      <alignment horizontal="center" vertical="center" wrapText="1"/>
      <protection/>
    </xf>
    <xf numFmtId="194" fontId="3" fillId="0" borderId="46" xfId="55" applyNumberFormat="1" applyFont="1" applyFill="1" applyBorder="1" applyAlignment="1" applyProtection="1">
      <alignment horizontal="center" vertical="center" wrapText="1"/>
      <protection/>
    </xf>
    <xf numFmtId="0" fontId="2" fillId="39" borderId="28" xfId="0" applyFont="1" applyFill="1" applyBorder="1" applyAlignment="1" applyProtection="1">
      <alignment horizontal="center" vertical="center" wrapText="1"/>
      <protection/>
    </xf>
    <xf numFmtId="0" fontId="2" fillId="39" borderId="24" xfId="0" applyFont="1" applyFill="1" applyBorder="1" applyAlignment="1" applyProtection="1">
      <alignment horizontal="center" vertical="center" wrapText="1"/>
      <protection/>
    </xf>
    <xf numFmtId="0" fontId="3" fillId="39" borderId="76" xfId="0" applyFont="1" applyFill="1" applyBorder="1" applyAlignment="1" applyProtection="1">
      <alignment horizontal="justify" vertical="top" wrapText="1"/>
      <protection/>
    </xf>
    <xf numFmtId="0" fontId="3" fillId="39" borderId="77" xfId="0" applyFont="1" applyFill="1" applyBorder="1" applyAlignment="1" applyProtection="1">
      <alignment horizontal="justify" vertical="top" wrapText="1"/>
      <protection/>
    </xf>
    <xf numFmtId="0" fontId="3" fillId="39" borderId="17" xfId="0" applyFont="1" applyFill="1" applyBorder="1" applyAlignment="1" applyProtection="1">
      <alignment horizontal="justify" vertical="top" wrapText="1"/>
      <protection/>
    </xf>
    <xf numFmtId="0" fontId="3" fillId="39" borderId="70" xfId="0" applyFont="1" applyFill="1" applyBorder="1" applyAlignment="1" applyProtection="1">
      <alignment horizontal="justify" vertical="top" wrapText="1"/>
      <protection/>
    </xf>
    <xf numFmtId="0" fontId="3" fillId="39" borderId="13" xfId="0" applyFont="1" applyFill="1" applyBorder="1" applyAlignment="1" applyProtection="1">
      <alignment horizontal="justify" vertical="top" wrapText="1"/>
      <protection/>
    </xf>
    <xf numFmtId="0" fontId="3" fillId="39" borderId="14" xfId="0" applyFont="1" applyFill="1" applyBorder="1" applyAlignment="1" applyProtection="1">
      <alignment horizontal="justify" vertical="top" wrapText="1"/>
      <protection/>
    </xf>
    <xf numFmtId="0" fontId="53" fillId="39" borderId="0" xfId="0" applyFont="1" applyFill="1" applyAlignment="1">
      <alignment horizontal="left"/>
    </xf>
    <xf numFmtId="0" fontId="3" fillId="0" borderId="10" xfId="0" applyFont="1" applyBorder="1" applyAlignment="1">
      <alignment horizontal="center" vertical="center" wrapText="1"/>
    </xf>
    <xf numFmtId="9" fontId="3" fillId="0" borderId="10" xfId="0" applyNumberFormat="1" applyFont="1" applyBorder="1" applyAlignment="1">
      <alignment horizontal="center" vertical="center" wrapText="1"/>
    </xf>
    <xf numFmtId="0" fontId="58" fillId="42" borderId="10" xfId="0" applyFont="1" applyFill="1" applyBorder="1" applyAlignment="1">
      <alignment horizontal="center" vertical="center" wrapText="1"/>
    </xf>
    <xf numFmtId="0" fontId="58" fillId="43" borderId="10" xfId="0" applyFont="1" applyFill="1" applyBorder="1" applyAlignment="1">
      <alignment horizontal="center" vertical="center" wrapText="1"/>
    </xf>
    <xf numFmtId="0" fontId="6" fillId="38" borderId="25" xfId="0" applyFont="1" applyFill="1" applyBorder="1" applyAlignment="1">
      <alignment horizontal="center" vertical="center"/>
    </xf>
    <xf numFmtId="0" fontId="6" fillId="38" borderId="27" xfId="0" applyFont="1" applyFill="1" applyBorder="1" applyAlignment="1">
      <alignment horizontal="center" vertical="center"/>
    </xf>
    <xf numFmtId="0" fontId="6" fillId="38" borderId="25" xfId="0" applyFont="1" applyFill="1" applyBorder="1" applyAlignment="1" applyProtection="1">
      <alignment horizontal="left" vertical="center" wrapText="1"/>
      <protection/>
    </xf>
    <xf numFmtId="0" fontId="6" fillId="38" borderId="27" xfId="0" applyFont="1" applyFill="1" applyBorder="1" applyAlignment="1" applyProtection="1">
      <alignment horizontal="left" vertical="center" wrapText="1"/>
      <protection/>
    </xf>
    <xf numFmtId="0" fontId="0" fillId="0" borderId="10" xfId="0" applyBorder="1" applyAlignment="1">
      <alignment horizontal="center" vertical="center"/>
    </xf>
    <xf numFmtId="0" fontId="0" fillId="0" borderId="53" xfId="0"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975"/>
          <c:w val="0.9765"/>
          <c:h val="0.88675"/>
        </c:manualLayout>
      </c:layout>
      <c:barChart>
        <c:barDir val="col"/>
        <c:grouping val="clustered"/>
        <c:varyColors val="0"/>
        <c:ser>
          <c:idx val="2"/>
          <c:order val="0"/>
          <c:tx>
            <c:strRef>
              <c:f>'Indicador AC-I01'!$D$31</c:f>
              <c:strCache>
                <c:ptCount val="1"/>
                <c:pt idx="0">
                  <c:v>Número de PQRS con respuesta en términos de ley</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339966"/>
                    </a:solidFill>
                  </a:defRPr>
                </a:pPr>
              </a:p>
            </c:txPr>
            <c:showLegendKey val="0"/>
            <c:showVal val="1"/>
            <c:showBubbleSize val="0"/>
            <c:showCatName val="0"/>
            <c:showSerName val="0"/>
            <c:showPercent val="0"/>
          </c:dLbls>
          <c:cat>
            <c:strRef>
              <c:f>'Indicador AC-I01'!$B$32:$B$43</c:f>
              <c:strCache/>
            </c:strRef>
          </c:cat>
          <c:val>
            <c:numRef>
              <c:f>'Indicador AC-I01'!$D$32:$D$43</c:f>
              <c:numCache/>
            </c:numRef>
          </c:val>
        </c:ser>
        <c:ser>
          <c:idx val="0"/>
          <c:order val="1"/>
          <c:tx>
            <c:strRef>
              <c:f>'Indicador AC-I01'!$E$31</c:f>
              <c:strCache>
                <c:ptCount val="1"/>
                <c:pt idx="0">
                  <c:v>Total de PQRS radicadas en la entidad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333399"/>
                    </a:solidFill>
                  </a:defRPr>
                </a:pPr>
              </a:p>
            </c:txPr>
            <c:showLegendKey val="0"/>
            <c:showVal val="1"/>
            <c:showBubbleSize val="0"/>
            <c:showCatName val="0"/>
            <c:showSerName val="0"/>
            <c:showPercent val="0"/>
          </c:dLbls>
          <c:cat>
            <c:strRef>
              <c:f>'Indicador AC-I01'!$B$32:$B$43</c:f>
              <c:strCache/>
            </c:strRef>
          </c:cat>
          <c:val>
            <c:numRef>
              <c:f>'Indicador AC-I01'!$E$32:$E$43</c:f>
              <c:numCache/>
            </c:numRef>
          </c:val>
        </c:ser>
        <c:gapWidth val="75"/>
        <c:axId val="28024092"/>
        <c:axId val="50890237"/>
      </c:barChart>
      <c:catAx>
        <c:axId val="2802409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50890237"/>
        <c:crosses val="autoZero"/>
        <c:auto val="1"/>
        <c:lblOffset val="100"/>
        <c:tickLblSkip val="1"/>
        <c:noMultiLvlLbl val="0"/>
      </c:catAx>
      <c:valAx>
        <c:axId val="50890237"/>
        <c:scaling>
          <c:orientation val="minMax"/>
        </c:scaling>
        <c:axPos val="l"/>
        <c:delete val="0"/>
        <c:numFmt formatCode="General" sourceLinked="1"/>
        <c:majorTickMark val="none"/>
        <c:minorTickMark val="none"/>
        <c:tickLblPos val="nextTo"/>
        <c:spPr>
          <a:ln w="3175">
            <a:solidFill>
              <a:srgbClr val="808080"/>
            </a:solidFill>
          </a:ln>
        </c:spPr>
        <c:crossAx val="28024092"/>
        <c:crossesAt val="1"/>
        <c:crossBetween val="between"/>
        <c:dispUnits/>
      </c:valAx>
      <c:spPr>
        <a:solidFill>
          <a:srgbClr val="FFFFFF"/>
        </a:solidFill>
        <a:ln w="3175">
          <a:noFill/>
        </a:ln>
      </c:spPr>
    </c:plotArea>
    <c:legend>
      <c:legendPos val="b"/>
      <c:layout>
        <c:manualLayout>
          <c:xMode val="edge"/>
          <c:yMode val="edge"/>
          <c:x val="0.041"/>
          <c:y val="0.888"/>
          <c:w val="0.9145"/>
          <c:h val="0.087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31</xdr:row>
      <xdr:rowOff>57150</xdr:rowOff>
    </xdr:from>
    <xdr:to>
      <xdr:col>12</xdr:col>
      <xdr:colOff>914400</xdr:colOff>
      <xdr:row>43</xdr:row>
      <xdr:rowOff>133350</xdr:rowOff>
    </xdr:to>
    <xdr:graphicFrame>
      <xdr:nvGraphicFramePr>
        <xdr:cNvPr id="1" name="7 Gráfico"/>
        <xdr:cNvGraphicFramePr/>
      </xdr:nvGraphicFramePr>
      <xdr:xfrm>
        <a:off x="4972050" y="10182225"/>
        <a:ext cx="5429250" cy="238125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238125</xdr:colOff>
      <xdr:row>0</xdr:row>
      <xdr:rowOff>57150</xdr:rowOff>
    </xdr:from>
    <xdr:to>
      <xdr:col>3</xdr:col>
      <xdr:colOff>266700</xdr:colOff>
      <xdr:row>2</xdr:row>
      <xdr:rowOff>276225</xdr:rowOff>
    </xdr:to>
    <xdr:pic>
      <xdr:nvPicPr>
        <xdr:cNvPr id="2" name="3 Imagen" descr="CG268.png"/>
        <xdr:cNvPicPr preferRelativeResize="1">
          <a:picLocks noChangeAspect="1"/>
        </xdr:cNvPicPr>
      </xdr:nvPicPr>
      <xdr:blipFill>
        <a:blip r:embed="rId2"/>
        <a:stretch>
          <a:fillRect/>
        </a:stretch>
      </xdr:blipFill>
      <xdr:spPr>
        <a:xfrm>
          <a:off x="657225" y="57150"/>
          <a:ext cx="80962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dtserver\Indicadores%20SGCYCD\Documents%20and%20Settings\jtarapuez\Mis%20documentos\Dropbox\Trabajo\IDT\Trabajo%20(1)\POAS\POA%202015\Enero\Nuevo%20Formato%20POA%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
      <sheetName val="t2"/>
      <sheetName val="t3"/>
      <sheetName val="Hoja1"/>
    </sheetNames>
    <sheetDataSet>
      <sheetData sheetId="3">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P402"/>
  <sheetViews>
    <sheetView showZeros="0" tabSelected="1" view="pageBreakPreview" zoomScaleSheetLayoutView="100" zoomScalePageLayoutView="0" workbookViewId="0" topLeftCell="A49">
      <selection activeCell="K21" sqref="K21"/>
    </sheetView>
  </sheetViews>
  <sheetFormatPr defaultColWidth="11.421875" defaultRowHeight="12.75"/>
  <cols>
    <col min="1" max="1" width="1.57421875" style="39" customWidth="1"/>
    <col min="2" max="2" width="4.7109375" style="39" customWidth="1"/>
    <col min="3" max="3" width="11.7109375" style="39" customWidth="1"/>
    <col min="4" max="4" width="15.140625" style="39" customWidth="1"/>
    <col min="5" max="6" width="12.8515625" style="39" customWidth="1"/>
    <col min="7" max="8" width="14.8515625" style="39" customWidth="1"/>
    <col min="9" max="9" width="14.7109375" style="39" customWidth="1"/>
    <col min="10" max="10" width="11.421875" style="39" customWidth="1"/>
    <col min="11" max="11" width="18.00390625" style="39" customWidth="1"/>
    <col min="12" max="12" width="9.57421875" style="39" customWidth="1"/>
    <col min="13" max="13" width="14.7109375" style="39" customWidth="1"/>
    <col min="14" max="14" width="11.140625" style="39" customWidth="1"/>
    <col min="15" max="15" width="12.8515625" style="39" customWidth="1"/>
    <col min="16" max="16" width="1.1484375" style="39" customWidth="1"/>
    <col min="17" max="16384" width="11.421875" style="39" customWidth="1"/>
  </cols>
  <sheetData>
    <row r="1" spans="1:16" s="40" customFormat="1" ht="21.75" customHeight="1">
      <c r="A1" s="39"/>
      <c r="B1" s="182"/>
      <c r="C1" s="183"/>
      <c r="D1" s="184"/>
      <c r="E1" s="106" t="s">
        <v>114</v>
      </c>
      <c r="F1" s="107"/>
      <c r="G1" s="107"/>
      <c r="H1" s="107"/>
      <c r="I1" s="107"/>
      <c r="J1" s="107"/>
      <c r="K1" s="107"/>
      <c r="L1" s="107"/>
      <c r="M1" s="107"/>
      <c r="N1" s="107"/>
      <c r="O1" s="108"/>
      <c r="P1" s="39"/>
    </row>
    <row r="2" spans="1:16" s="40" customFormat="1" ht="23.25" customHeight="1">
      <c r="A2" s="39"/>
      <c r="B2" s="185"/>
      <c r="C2" s="186"/>
      <c r="D2" s="187"/>
      <c r="E2" s="109"/>
      <c r="F2" s="110"/>
      <c r="G2" s="110"/>
      <c r="H2" s="110"/>
      <c r="I2" s="110"/>
      <c r="J2" s="110"/>
      <c r="K2" s="110"/>
      <c r="L2" s="110"/>
      <c r="M2" s="110"/>
      <c r="N2" s="110"/>
      <c r="O2" s="111"/>
      <c r="P2" s="39"/>
    </row>
    <row r="3" spans="1:16" s="40" customFormat="1" ht="25.5" customHeight="1">
      <c r="A3" s="39"/>
      <c r="B3" s="188"/>
      <c r="C3" s="189"/>
      <c r="D3" s="190"/>
      <c r="E3" s="112"/>
      <c r="F3" s="113"/>
      <c r="G3" s="113"/>
      <c r="H3" s="113"/>
      <c r="I3" s="113"/>
      <c r="J3" s="113"/>
      <c r="K3" s="113"/>
      <c r="L3" s="113"/>
      <c r="M3" s="113"/>
      <c r="N3" s="113"/>
      <c r="O3" s="114"/>
      <c r="P3" s="39"/>
    </row>
    <row r="4" spans="1:16" s="40" customFormat="1" ht="18.75" customHeight="1" thickBot="1">
      <c r="A4" s="39"/>
      <c r="B4" s="41"/>
      <c r="C4" s="41"/>
      <c r="D4" s="41"/>
      <c r="E4" s="41"/>
      <c r="F4" s="41"/>
      <c r="G4" s="41"/>
      <c r="H4" s="41"/>
      <c r="I4" s="41"/>
      <c r="J4" s="41"/>
      <c r="K4" s="41"/>
      <c r="L4" s="41"/>
      <c r="M4" s="41"/>
      <c r="N4" s="41"/>
      <c r="O4" s="41"/>
      <c r="P4" s="39"/>
    </row>
    <row r="5" spans="1:16" s="40" customFormat="1" ht="19.5" customHeight="1" thickBot="1">
      <c r="A5" s="39"/>
      <c r="B5" s="202" t="s">
        <v>0</v>
      </c>
      <c r="C5" s="203"/>
      <c r="D5" s="203"/>
      <c r="E5" s="203"/>
      <c r="F5" s="203"/>
      <c r="G5" s="203"/>
      <c r="H5" s="203"/>
      <c r="I5" s="203"/>
      <c r="J5" s="203"/>
      <c r="K5" s="203"/>
      <c r="L5" s="203"/>
      <c r="M5" s="203"/>
      <c r="N5" s="203"/>
      <c r="O5" s="204"/>
      <c r="P5" s="39"/>
    </row>
    <row r="6" spans="1:16" s="40" customFormat="1" ht="36" customHeight="1">
      <c r="A6" s="39"/>
      <c r="B6" s="147" t="s">
        <v>120</v>
      </c>
      <c r="C6" s="148"/>
      <c r="D6" s="148"/>
      <c r="E6" s="148"/>
      <c r="F6" s="139" t="s">
        <v>40</v>
      </c>
      <c r="G6" s="139"/>
      <c r="H6" s="139"/>
      <c r="I6" s="139"/>
      <c r="J6" s="139"/>
      <c r="K6" s="139"/>
      <c r="L6" s="139"/>
      <c r="M6" s="139"/>
      <c r="N6" s="139"/>
      <c r="O6" s="140"/>
      <c r="P6" s="39"/>
    </row>
    <row r="7" spans="1:16" s="40" customFormat="1" ht="21" customHeight="1">
      <c r="A7" s="39"/>
      <c r="B7" s="142" t="s">
        <v>121</v>
      </c>
      <c r="C7" s="143"/>
      <c r="D7" s="143"/>
      <c r="E7" s="143"/>
      <c r="F7" s="144" t="s">
        <v>49</v>
      </c>
      <c r="G7" s="145"/>
      <c r="H7" s="145"/>
      <c r="I7" s="145"/>
      <c r="J7" s="146"/>
      <c r="K7" s="141" t="s">
        <v>127</v>
      </c>
      <c r="L7" s="141"/>
      <c r="M7" s="171" t="s">
        <v>185</v>
      </c>
      <c r="N7" s="172"/>
      <c r="O7" s="173"/>
      <c r="P7" s="39"/>
    </row>
    <row r="8" spans="1:16" s="40" customFormat="1" ht="21" customHeight="1">
      <c r="A8" s="39"/>
      <c r="B8" s="147" t="s">
        <v>122</v>
      </c>
      <c r="C8" s="148"/>
      <c r="D8" s="148"/>
      <c r="E8" s="148"/>
      <c r="F8" s="136" t="s">
        <v>65</v>
      </c>
      <c r="G8" s="137"/>
      <c r="H8" s="137"/>
      <c r="I8" s="137"/>
      <c r="J8" s="137"/>
      <c r="K8" s="137"/>
      <c r="L8" s="137"/>
      <c r="M8" s="137"/>
      <c r="N8" s="137"/>
      <c r="O8" s="138"/>
      <c r="P8" s="39"/>
    </row>
    <row r="9" spans="1:16" s="40" customFormat="1" ht="21" customHeight="1">
      <c r="A9" s="39"/>
      <c r="B9" s="147" t="s">
        <v>123</v>
      </c>
      <c r="C9" s="148"/>
      <c r="D9" s="148"/>
      <c r="E9" s="148"/>
      <c r="F9" s="177" t="s">
        <v>186</v>
      </c>
      <c r="G9" s="177"/>
      <c r="H9" s="177"/>
      <c r="I9" s="177"/>
      <c r="J9" s="177"/>
      <c r="K9" s="177"/>
      <c r="L9" s="177"/>
      <c r="M9" s="177"/>
      <c r="N9" s="177"/>
      <c r="O9" s="178"/>
      <c r="P9" s="39"/>
    </row>
    <row r="10" spans="1:16" s="40" customFormat="1" ht="21" customHeight="1">
      <c r="A10" s="39"/>
      <c r="B10" s="147" t="s">
        <v>124</v>
      </c>
      <c r="C10" s="148"/>
      <c r="D10" s="148"/>
      <c r="E10" s="148"/>
      <c r="F10" s="136" t="s">
        <v>213</v>
      </c>
      <c r="G10" s="137"/>
      <c r="H10" s="137"/>
      <c r="I10" s="137"/>
      <c r="J10" s="137"/>
      <c r="K10" s="137"/>
      <c r="L10" s="137"/>
      <c r="M10" s="137"/>
      <c r="N10" s="137"/>
      <c r="O10" s="138"/>
      <c r="P10" s="39"/>
    </row>
    <row r="11" spans="1:16" s="40" customFormat="1" ht="21" customHeight="1">
      <c r="A11" s="39"/>
      <c r="B11" s="147" t="s">
        <v>125</v>
      </c>
      <c r="C11" s="148"/>
      <c r="D11" s="148"/>
      <c r="E11" s="148"/>
      <c r="F11" s="174"/>
      <c r="G11" s="175"/>
      <c r="H11" s="175"/>
      <c r="I11" s="175"/>
      <c r="J11" s="175"/>
      <c r="K11" s="174"/>
      <c r="L11" s="175"/>
      <c r="M11" s="175"/>
      <c r="N11" s="175"/>
      <c r="O11" s="176"/>
      <c r="P11" s="39"/>
    </row>
    <row r="12" spans="1:16" s="40" customFormat="1" ht="21" customHeight="1" thickBot="1">
      <c r="A12" s="39"/>
      <c r="B12" s="150" t="s">
        <v>126</v>
      </c>
      <c r="C12" s="151"/>
      <c r="D12" s="151"/>
      <c r="E12" s="151"/>
      <c r="F12" s="179" t="s">
        <v>15</v>
      </c>
      <c r="G12" s="180"/>
      <c r="H12" s="180"/>
      <c r="I12" s="180"/>
      <c r="J12" s="180"/>
      <c r="K12" s="180"/>
      <c r="L12" s="180"/>
      <c r="M12" s="180"/>
      <c r="N12" s="180"/>
      <c r="O12" s="181"/>
      <c r="P12" s="39"/>
    </row>
    <row r="13" spans="1:16" s="40" customFormat="1" ht="21" customHeight="1" thickBot="1">
      <c r="A13" s="39"/>
      <c r="B13" s="41"/>
      <c r="C13" s="41"/>
      <c r="D13" s="41"/>
      <c r="E13" s="41"/>
      <c r="F13" s="41"/>
      <c r="G13" s="41"/>
      <c r="H13" s="41"/>
      <c r="I13" s="41"/>
      <c r="J13" s="41"/>
      <c r="K13" s="41"/>
      <c r="L13" s="41"/>
      <c r="M13" s="41"/>
      <c r="N13" s="41"/>
      <c r="O13" s="41"/>
      <c r="P13" s="39"/>
    </row>
    <row r="14" spans="1:16" s="40" customFormat="1" ht="28.5" customHeight="1">
      <c r="A14" s="39"/>
      <c r="B14" s="164" t="s">
        <v>128</v>
      </c>
      <c r="C14" s="165"/>
      <c r="D14" s="124" t="s">
        <v>129</v>
      </c>
      <c r="E14" s="124"/>
      <c r="F14" s="124"/>
      <c r="G14" s="124"/>
      <c r="H14" s="124" t="s">
        <v>130</v>
      </c>
      <c r="I14" s="124"/>
      <c r="J14" s="124"/>
      <c r="K14" s="124"/>
      <c r="L14" s="124"/>
      <c r="M14" s="125"/>
      <c r="N14" s="124" t="s">
        <v>131</v>
      </c>
      <c r="O14" s="125"/>
      <c r="P14" s="39"/>
    </row>
    <row r="15" spans="2:15" ht="18" customHeight="1">
      <c r="B15" s="166" t="s">
        <v>207</v>
      </c>
      <c r="C15" s="167"/>
      <c r="D15" s="152" t="s">
        <v>205</v>
      </c>
      <c r="E15" s="152"/>
      <c r="F15" s="152"/>
      <c r="G15" s="153"/>
      <c r="H15" s="156" t="s">
        <v>216</v>
      </c>
      <c r="I15" s="157"/>
      <c r="J15" s="157"/>
      <c r="K15" s="157"/>
      <c r="L15" s="157"/>
      <c r="M15" s="158"/>
      <c r="N15" s="191" t="s">
        <v>219</v>
      </c>
      <c r="O15" s="192"/>
    </row>
    <row r="16" spans="2:15" ht="18" customHeight="1" thickBot="1">
      <c r="B16" s="168"/>
      <c r="C16" s="120"/>
      <c r="D16" s="154"/>
      <c r="E16" s="154"/>
      <c r="F16" s="154"/>
      <c r="G16" s="155"/>
      <c r="H16" s="159"/>
      <c r="I16" s="160"/>
      <c r="J16" s="160"/>
      <c r="K16" s="160"/>
      <c r="L16" s="160"/>
      <c r="M16" s="161"/>
      <c r="N16" s="193"/>
      <c r="O16" s="194"/>
    </row>
    <row r="17" spans="2:15" ht="13.5" thickBot="1">
      <c r="B17" s="42"/>
      <c r="C17" s="42"/>
      <c r="D17" s="42"/>
      <c r="E17" s="42"/>
      <c r="F17" s="42"/>
      <c r="G17" s="42"/>
      <c r="H17" s="42"/>
      <c r="I17" s="42"/>
      <c r="J17" s="42"/>
      <c r="K17" s="42"/>
      <c r="L17" s="42"/>
      <c r="M17" s="42"/>
      <c r="N17" s="42"/>
      <c r="O17" s="42"/>
    </row>
    <row r="18" spans="2:15" ht="25.5" customHeight="1">
      <c r="B18" s="123" t="s">
        <v>132</v>
      </c>
      <c r="C18" s="124"/>
      <c r="D18" s="124"/>
      <c r="E18" s="124"/>
      <c r="F18" s="124"/>
      <c r="G18" s="124"/>
      <c r="H18" s="124"/>
      <c r="I18" s="124"/>
      <c r="J18" s="124"/>
      <c r="K18" s="149" t="s">
        <v>133</v>
      </c>
      <c r="L18" s="149"/>
      <c r="M18" s="162" t="s">
        <v>206</v>
      </c>
      <c r="N18" s="162"/>
      <c r="O18" s="163"/>
    </row>
    <row r="19" spans="2:15" ht="29.25" customHeight="1">
      <c r="B19" s="131" t="s">
        <v>208</v>
      </c>
      <c r="C19" s="132"/>
      <c r="D19" s="132"/>
      <c r="E19" s="132"/>
      <c r="F19" s="132"/>
      <c r="G19" s="132"/>
      <c r="H19" s="132"/>
      <c r="I19" s="132"/>
      <c r="J19" s="132"/>
      <c r="K19" s="122" t="s">
        <v>134</v>
      </c>
      <c r="L19" s="122"/>
      <c r="M19" s="169" t="s">
        <v>187</v>
      </c>
      <c r="N19" s="169"/>
      <c r="O19" s="170"/>
    </row>
    <row r="20" spans="2:15" ht="23.25" customHeight="1" thickBot="1">
      <c r="B20" s="133"/>
      <c r="C20" s="134"/>
      <c r="D20" s="134"/>
      <c r="E20" s="134"/>
      <c r="F20" s="134"/>
      <c r="G20" s="134"/>
      <c r="H20" s="134"/>
      <c r="I20" s="134"/>
      <c r="J20" s="134"/>
      <c r="K20" s="116" t="s">
        <v>135</v>
      </c>
      <c r="L20" s="116"/>
      <c r="M20" s="120" t="s">
        <v>188</v>
      </c>
      <c r="N20" s="120"/>
      <c r="O20" s="121"/>
    </row>
    <row r="21" spans="2:15" s="43" customFormat="1" ht="13.5" thickBot="1">
      <c r="B21" s="42"/>
      <c r="C21" s="42"/>
      <c r="D21" s="42"/>
      <c r="E21" s="42"/>
      <c r="F21" s="42"/>
      <c r="G21" s="42"/>
      <c r="H21" s="42"/>
      <c r="I21" s="42"/>
      <c r="J21" s="42"/>
      <c r="K21" s="42"/>
      <c r="L21" s="42"/>
      <c r="M21" s="42"/>
      <c r="N21" s="42"/>
      <c r="O21" s="42"/>
    </row>
    <row r="22" spans="2:15" ht="18" customHeight="1" thickBot="1">
      <c r="B22" s="95" t="s">
        <v>136</v>
      </c>
      <c r="C22" s="96"/>
      <c r="D22" s="96"/>
      <c r="E22" s="97"/>
      <c r="F22" s="96" t="s">
        <v>137</v>
      </c>
      <c r="G22" s="96"/>
      <c r="H22" s="96"/>
      <c r="I22" s="96"/>
      <c r="J22" s="96"/>
      <c r="K22" s="96"/>
      <c r="L22" s="96"/>
      <c r="M22" s="130" t="s">
        <v>138</v>
      </c>
      <c r="N22" s="96"/>
      <c r="O22" s="97"/>
    </row>
    <row r="23" spans="2:15" ht="48.75" customHeight="1" thickBot="1">
      <c r="B23" s="98" t="s">
        <v>204</v>
      </c>
      <c r="C23" s="99"/>
      <c r="D23" s="99"/>
      <c r="E23" s="100"/>
      <c r="F23" s="101" t="s">
        <v>201</v>
      </c>
      <c r="G23" s="102"/>
      <c r="H23" s="102"/>
      <c r="I23" s="102"/>
      <c r="J23" s="102"/>
      <c r="K23" s="102"/>
      <c r="L23" s="103"/>
      <c r="M23" s="104" t="s">
        <v>202</v>
      </c>
      <c r="N23" s="104"/>
      <c r="O23" s="105"/>
    </row>
    <row r="24" spans="2:15" ht="41.25" customHeight="1" thickBot="1">
      <c r="B24" s="98" t="s">
        <v>203</v>
      </c>
      <c r="C24" s="99"/>
      <c r="D24" s="99"/>
      <c r="E24" s="100"/>
      <c r="F24" s="101" t="s">
        <v>211</v>
      </c>
      <c r="G24" s="102"/>
      <c r="H24" s="102"/>
      <c r="I24" s="102"/>
      <c r="J24" s="102"/>
      <c r="K24" s="102"/>
      <c r="L24" s="103"/>
      <c r="M24" s="104" t="s">
        <v>202</v>
      </c>
      <c r="N24" s="104"/>
      <c r="O24" s="105"/>
    </row>
    <row r="25" spans="2:15" ht="13.5" thickBot="1">
      <c r="B25" s="44"/>
      <c r="C25" s="44"/>
      <c r="D25" s="44"/>
      <c r="E25" s="44"/>
      <c r="F25" s="44"/>
      <c r="G25" s="44"/>
      <c r="H25" s="44"/>
      <c r="I25" s="44"/>
      <c r="J25" s="44"/>
      <c r="K25" s="44"/>
      <c r="L25" s="44"/>
      <c r="M25" s="44"/>
      <c r="N25" s="44"/>
      <c r="O25" s="44"/>
    </row>
    <row r="26" spans="2:15" s="43" customFormat="1" ht="26.25" customHeight="1">
      <c r="B26" s="123" t="s">
        <v>2</v>
      </c>
      <c r="C26" s="124"/>
      <c r="D26" s="124"/>
      <c r="E26" s="124"/>
      <c r="F26" s="124"/>
      <c r="G26" s="124"/>
      <c r="H26" s="124"/>
      <c r="I26" s="124"/>
      <c r="J26" s="124"/>
      <c r="K26" s="124"/>
      <c r="L26" s="124"/>
      <c r="M26" s="124"/>
      <c r="N26" s="124"/>
      <c r="O26" s="125"/>
    </row>
    <row r="27" spans="2:15" s="45" customFormat="1" ht="31.5" customHeight="1">
      <c r="B27" s="195" t="s">
        <v>139</v>
      </c>
      <c r="C27" s="196"/>
      <c r="D27" s="197" t="s">
        <v>140</v>
      </c>
      <c r="E27" s="198"/>
      <c r="F27" s="126" t="s">
        <v>141</v>
      </c>
      <c r="G27" s="126"/>
      <c r="H27" s="199" t="s">
        <v>142</v>
      </c>
      <c r="I27" s="200"/>
      <c r="J27" s="201"/>
      <c r="K27" s="197" t="s">
        <v>143</v>
      </c>
      <c r="L27" s="198"/>
      <c r="M27" s="126" t="s">
        <v>144</v>
      </c>
      <c r="N27" s="126"/>
      <c r="O27" s="127"/>
    </row>
    <row r="28" spans="2:15" s="46" customFormat="1" ht="29.25" customHeight="1" thickBot="1">
      <c r="B28" s="205">
        <v>1</v>
      </c>
      <c r="C28" s="206"/>
      <c r="D28" s="207">
        <v>1</v>
      </c>
      <c r="E28" s="208"/>
      <c r="F28" s="128" t="s">
        <v>209</v>
      </c>
      <c r="G28" s="129"/>
      <c r="H28" s="214">
        <f>+G44</f>
        <v>0.9924650161463939</v>
      </c>
      <c r="I28" s="215"/>
      <c r="J28" s="216"/>
      <c r="K28" s="117">
        <f>+H28</f>
        <v>0.9924650161463939</v>
      </c>
      <c r="L28" s="135"/>
      <c r="M28" s="117">
        <f>+K28</f>
        <v>0.9924650161463939</v>
      </c>
      <c r="N28" s="118"/>
      <c r="O28" s="119"/>
    </row>
    <row r="29" spans="2:15" s="47" customFormat="1" ht="27" customHeight="1" thickBot="1">
      <c r="B29" s="44"/>
      <c r="C29" s="44"/>
      <c r="D29" s="44"/>
      <c r="E29" s="44"/>
      <c r="F29" s="48"/>
      <c r="G29" s="48"/>
      <c r="H29" s="48"/>
      <c r="I29" s="48"/>
      <c r="J29" s="49"/>
      <c r="K29" s="49"/>
      <c r="L29" s="49"/>
      <c r="M29" s="50"/>
      <c r="N29" s="50"/>
      <c r="O29" s="50"/>
    </row>
    <row r="30" spans="1:15" s="45" customFormat="1" ht="20.25" customHeight="1" thickBot="1">
      <c r="A30" s="51"/>
      <c r="B30" s="95" t="s">
        <v>145</v>
      </c>
      <c r="C30" s="96"/>
      <c r="D30" s="96"/>
      <c r="E30" s="96"/>
      <c r="F30" s="96"/>
      <c r="G30" s="96"/>
      <c r="H30" s="96"/>
      <c r="I30" s="96"/>
      <c r="J30" s="96"/>
      <c r="K30" s="96"/>
      <c r="L30" s="96"/>
      <c r="M30" s="97"/>
      <c r="N30" s="81"/>
      <c r="O30" s="81"/>
    </row>
    <row r="31" spans="2:13" s="45" customFormat="1" ht="80.25" customHeight="1" thickBot="1">
      <c r="B31" s="212" t="s">
        <v>146</v>
      </c>
      <c r="C31" s="213"/>
      <c r="D31" s="84" t="str">
        <f>+B23</f>
        <v>Número de PQRS con respuesta en términos de ley</v>
      </c>
      <c r="E31" s="85" t="str">
        <f>+B24</f>
        <v>Total de PQRS radicadas en la entidad</v>
      </c>
      <c r="F31" s="85" t="s">
        <v>210</v>
      </c>
      <c r="G31" s="86" t="s">
        <v>147</v>
      </c>
      <c r="H31" s="209" t="str">
        <f>D15</f>
        <v>Oportunidad respuesta PQRS</v>
      </c>
      <c r="I31" s="210"/>
      <c r="J31" s="210"/>
      <c r="K31" s="210"/>
      <c r="L31" s="210"/>
      <c r="M31" s="211"/>
    </row>
    <row r="32" spans="2:13" s="51" customFormat="1" ht="16.5" customHeight="1">
      <c r="B32" s="169" t="s">
        <v>200</v>
      </c>
      <c r="C32" s="169"/>
      <c r="D32" s="55">
        <v>28</v>
      </c>
      <c r="E32" s="56">
        <v>34</v>
      </c>
      <c r="F32" s="56">
        <f>+E32</f>
        <v>34</v>
      </c>
      <c r="G32" s="88">
        <f aca="true" t="shared" si="0" ref="G32:G43">+D32/E32</f>
        <v>0.8235294117647058</v>
      </c>
      <c r="H32" s="52"/>
      <c r="I32" s="52"/>
      <c r="J32" s="53"/>
      <c r="K32" s="53"/>
      <c r="L32" s="53"/>
      <c r="M32" s="54"/>
    </row>
    <row r="33" spans="2:13" s="43" customFormat="1" ht="15" customHeight="1">
      <c r="B33" s="169" t="s">
        <v>189</v>
      </c>
      <c r="C33" s="169"/>
      <c r="D33" s="55">
        <v>67</v>
      </c>
      <c r="E33" s="56">
        <v>68</v>
      </c>
      <c r="F33" s="56">
        <f aca="true" t="shared" si="1" ref="F33:F43">+E33</f>
        <v>68</v>
      </c>
      <c r="G33" s="89">
        <f t="shared" si="0"/>
        <v>0.9852941176470589</v>
      </c>
      <c r="H33" s="53"/>
      <c r="I33" s="53"/>
      <c r="J33" s="53"/>
      <c r="K33" s="53"/>
      <c r="L33" s="53"/>
      <c r="M33" s="54"/>
    </row>
    <row r="34" spans="2:13" s="43" customFormat="1" ht="15" customHeight="1">
      <c r="B34" s="169" t="s">
        <v>190</v>
      </c>
      <c r="C34" s="169"/>
      <c r="D34" s="55">
        <v>81</v>
      </c>
      <c r="E34" s="56">
        <v>81</v>
      </c>
      <c r="F34" s="56">
        <f t="shared" si="1"/>
        <v>81</v>
      </c>
      <c r="G34" s="89">
        <f t="shared" si="0"/>
        <v>1</v>
      </c>
      <c r="H34" s="53"/>
      <c r="I34" s="53"/>
      <c r="J34" s="53"/>
      <c r="K34" s="53"/>
      <c r="L34" s="53"/>
      <c r="M34" s="54"/>
    </row>
    <row r="35" spans="2:13" s="43" customFormat="1" ht="15" customHeight="1">
      <c r="B35" s="169" t="s">
        <v>191</v>
      </c>
      <c r="C35" s="169"/>
      <c r="D35" s="55">
        <v>74</v>
      </c>
      <c r="E35" s="56">
        <v>74</v>
      </c>
      <c r="F35" s="56">
        <f t="shared" si="1"/>
        <v>74</v>
      </c>
      <c r="G35" s="89">
        <f t="shared" si="0"/>
        <v>1</v>
      </c>
      <c r="H35" s="53"/>
      <c r="I35" s="53"/>
      <c r="J35" s="53"/>
      <c r="K35" s="53"/>
      <c r="L35" s="53"/>
      <c r="M35" s="54"/>
    </row>
    <row r="36" spans="2:13" s="43" customFormat="1" ht="15" customHeight="1">
      <c r="B36" s="169" t="s">
        <v>192</v>
      </c>
      <c r="C36" s="169"/>
      <c r="D36" s="55">
        <v>82</v>
      </c>
      <c r="E36" s="56">
        <v>82</v>
      </c>
      <c r="F36" s="56">
        <f t="shared" si="1"/>
        <v>82</v>
      </c>
      <c r="G36" s="89">
        <f t="shared" si="0"/>
        <v>1</v>
      </c>
      <c r="H36" s="53"/>
      <c r="I36" s="53"/>
      <c r="J36" s="53"/>
      <c r="K36" s="53"/>
      <c r="L36" s="53"/>
      <c r="M36" s="54"/>
    </row>
    <row r="37" spans="2:15" s="43" customFormat="1" ht="15" customHeight="1">
      <c r="B37" s="169" t="s">
        <v>193</v>
      </c>
      <c r="C37" s="169"/>
      <c r="D37" s="55">
        <v>70</v>
      </c>
      <c r="E37" s="56">
        <v>70</v>
      </c>
      <c r="F37" s="56">
        <f t="shared" si="1"/>
        <v>70</v>
      </c>
      <c r="G37" s="89">
        <f t="shared" si="0"/>
        <v>1</v>
      </c>
      <c r="H37" s="53"/>
      <c r="I37" s="53"/>
      <c r="J37" s="53"/>
      <c r="K37" s="53"/>
      <c r="L37" s="53"/>
      <c r="M37" s="54"/>
      <c r="N37" s="82"/>
      <c r="O37" s="82"/>
    </row>
    <row r="38" spans="2:13" s="43" customFormat="1" ht="15" customHeight="1">
      <c r="B38" s="169" t="s">
        <v>194</v>
      </c>
      <c r="C38" s="169"/>
      <c r="D38" s="55">
        <v>85</v>
      </c>
      <c r="E38" s="56">
        <v>85</v>
      </c>
      <c r="F38" s="56">
        <f t="shared" si="1"/>
        <v>85</v>
      </c>
      <c r="G38" s="89">
        <f t="shared" si="0"/>
        <v>1</v>
      </c>
      <c r="H38" s="53"/>
      <c r="I38" s="53"/>
      <c r="J38" s="53"/>
      <c r="K38" s="53"/>
      <c r="L38" s="53"/>
      <c r="M38" s="54"/>
    </row>
    <row r="39" spans="2:13" s="43" customFormat="1" ht="15" customHeight="1">
      <c r="B39" s="169" t="s">
        <v>195</v>
      </c>
      <c r="C39" s="169"/>
      <c r="D39" s="55">
        <v>85</v>
      </c>
      <c r="E39" s="56">
        <v>85</v>
      </c>
      <c r="F39" s="56">
        <f t="shared" si="1"/>
        <v>85</v>
      </c>
      <c r="G39" s="89">
        <f t="shared" si="0"/>
        <v>1</v>
      </c>
      <c r="H39" s="53"/>
      <c r="I39" s="53"/>
      <c r="J39" s="53"/>
      <c r="K39" s="53"/>
      <c r="L39" s="53"/>
      <c r="M39" s="54"/>
    </row>
    <row r="40" spans="2:14" s="43" customFormat="1" ht="15" customHeight="1">
      <c r="B40" s="169" t="s">
        <v>196</v>
      </c>
      <c r="C40" s="169"/>
      <c r="D40" s="55">
        <v>90</v>
      </c>
      <c r="E40" s="56">
        <v>90</v>
      </c>
      <c r="F40" s="56">
        <f t="shared" si="1"/>
        <v>90</v>
      </c>
      <c r="G40" s="89">
        <f t="shared" si="0"/>
        <v>1</v>
      </c>
      <c r="H40" s="53"/>
      <c r="I40" s="53"/>
      <c r="J40" s="53"/>
      <c r="K40" s="53"/>
      <c r="L40" s="53"/>
      <c r="M40" s="54"/>
      <c r="N40" s="83"/>
    </row>
    <row r="41" spans="2:13" s="43" customFormat="1" ht="15" customHeight="1">
      <c r="B41" s="169" t="s">
        <v>197</v>
      </c>
      <c r="C41" s="169"/>
      <c r="D41" s="55">
        <v>85</v>
      </c>
      <c r="E41" s="56">
        <v>85</v>
      </c>
      <c r="F41" s="56">
        <f t="shared" si="1"/>
        <v>85</v>
      </c>
      <c r="G41" s="89">
        <f t="shared" si="0"/>
        <v>1</v>
      </c>
      <c r="H41" s="53"/>
      <c r="I41" s="53"/>
      <c r="J41" s="53"/>
      <c r="K41" s="53"/>
      <c r="L41" s="53"/>
      <c r="M41" s="54"/>
    </row>
    <row r="42" spans="2:13" s="43" customFormat="1" ht="15" customHeight="1">
      <c r="B42" s="169" t="s">
        <v>198</v>
      </c>
      <c r="C42" s="169"/>
      <c r="D42" s="55">
        <v>85</v>
      </c>
      <c r="E42" s="56">
        <v>85</v>
      </c>
      <c r="F42" s="56">
        <f t="shared" si="1"/>
        <v>85</v>
      </c>
      <c r="G42" s="89">
        <f t="shared" si="0"/>
        <v>1</v>
      </c>
      <c r="H42" s="53"/>
      <c r="I42" s="53"/>
      <c r="J42" s="53"/>
      <c r="K42" s="53"/>
      <c r="L42" s="53"/>
      <c r="M42" s="54"/>
    </row>
    <row r="43" spans="2:15" s="43" customFormat="1" ht="15" customHeight="1">
      <c r="B43" s="169" t="s">
        <v>199</v>
      </c>
      <c r="C43" s="169"/>
      <c r="D43" s="55">
        <v>90</v>
      </c>
      <c r="E43" s="56">
        <v>90</v>
      </c>
      <c r="F43" s="56">
        <f t="shared" si="1"/>
        <v>90</v>
      </c>
      <c r="G43" s="89">
        <f t="shared" si="0"/>
        <v>1</v>
      </c>
      <c r="H43" s="53"/>
      <c r="I43" s="53"/>
      <c r="J43" s="53"/>
      <c r="K43" s="53"/>
      <c r="L43" s="53"/>
      <c r="M43" s="54"/>
      <c r="O43" s="92"/>
    </row>
    <row r="44" spans="2:15" s="43" customFormat="1" ht="15" customHeight="1" thickBot="1">
      <c r="B44" s="217" t="s">
        <v>1</v>
      </c>
      <c r="C44" s="218"/>
      <c r="D44" s="87">
        <f>SUM(D32:D43)</f>
        <v>922</v>
      </c>
      <c r="E44" s="87">
        <f>SUM(E32:E43)</f>
        <v>929</v>
      </c>
      <c r="F44" s="87">
        <f>SUM(F32:F43)</f>
        <v>929</v>
      </c>
      <c r="G44" s="90">
        <f>+D44/E44</f>
        <v>0.9924650161463939</v>
      </c>
      <c r="H44" s="57"/>
      <c r="I44" s="57"/>
      <c r="J44" s="57"/>
      <c r="K44" s="57"/>
      <c r="L44" s="57"/>
      <c r="M44" s="58"/>
      <c r="O44" s="92"/>
    </row>
    <row r="45" spans="2:15" s="43" customFormat="1" ht="15" customHeight="1">
      <c r="B45" s="44"/>
      <c r="C45" s="44"/>
      <c r="D45" s="59"/>
      <c r="E45" s="60"/>
      <c r="F45" s="60"/>
      <c r="G45" s="60"/>
      <c r="H45" s="61"/>
      <c r="I45" s="61"/>
      <c r="J45" s="62"/>
      <c r="K45" s="62"/>
      <c r="L45" s="62"/>
      <c r="M45" s="62"/>
      <c r="N45" s="62"/>
      <c r="O45" s="93"/>
    </row>
    <row r="46" spans="6:15" s="43" customFormat="1" ht="12.75">
      <c r="F46" s="132" t="s">
        <v>3</v>
      </c>
      <c r="G46" s="132" t="s">
        <v>8</v>
      </c>
      <c r="H46" s="132"/>
      <c r="I46" s="132" t="s">
        <v>28</v>
      </c>
      <c r="J46" s="132"/>
      <c r="K46" s="132"/>
      <c r="N46" s="91"/>
      <c r="O46" s="94"/>
    </row>
    <row r="47" spans="6:14" s="43" customFormat="1" ht="15" customHeight="1">
      <c r="F47" s="132"/>
      <c r="G47" s="115" t="s">
        <v>4</v>
      </c>
      <c r="H47" s="115"/>
      <c r="I47" s="226" t="s">
        <v>7</v>
      </c>
      <c r="J47" s="226"/>
      <c r="K47" s="226"/>
      <c r="N47" s="83"/>
    </row>
    <row r="48" spans="6:11" s="43" customFormat="1" ht="15" customHeight="1">
      <c r="F48" s="132"/>
      <c r="G48" s="228" t="s">
        <v>5</v>
      </c>
      <c r="H48" s="228"/>
      <c r="I48" s="226" t="s">
        <v>31</v>
      </c>
      <c r="J48" s="226"/>
      <c r="K48" s="226"/>
    </row>
    <row r="49" spans="6:11" s="43" customFormat="1" ht="15" customHeight="1">
      <c r="F49" s="132"/>
      <c r="G49" s="229" t="s">
        <v>6</v>
      </c>
      <c r="H49" s="229"/>
      <c r="I49" s="227" t="s">
        <v>32</v>
      </c>
      <c r="J49" s="227"/>
      <c r="K49" s="227"/>
    </row>
    <row r="50" spans="2:15" s="43" customFormat="1" ht="15" customHeight="1" thickBot="1">
      <c r="B50" s="42"/>
      <c r="C50" s="42"/>
      <c r="D50" s="42"/>
      <c r="E50" s="42"/>
      <c r="F50" s="42"/>
      <c r="G50" s="42"/>
      <c r="H50" s="42"/>
      <c r="I50" s="42"/>
      <c r="J50" s="42"/>
      <c r="K50" s="42"/>
      <c r="L50" s="42"/>
      <c r="M50" s="42"/>
      <c r="N50" s="42"/>
      <c r="O50" s="42"/>
    </row>
    <row r="51" spans="1:15" ht="22.5" customHeight="1" thickBot="1">
      <c r="A51" s="41"/>
      <c r="B51" s="95" t="s">
        <v>148</v>
      </c>
      <c r="C51" s="96"/>
      <c r="D51" s="96"/>
      <c r="E51" s="96"/>
      <c r="F51" s="96"/>
      <c r="G51" s="96"/>
      <c r="H51" s="96"/>
      <c r="I51" s="96"/>
      <c r="J51" s="96"/>
      <c r="K51" s="96"/>
      <c r="L51" s="96"/>
      <c r="M51" s="96"/>
      <c r="N51" s="96"/>
      <c r="O51" s="97"/>
    </row>
    <row r="52" spans="2:15" ht="79.5" customHeight="1">
      <c r="B52" s="219" t="s">
        <v>218</v>
      </c>
      <c r="C52" s="220"/>
      <c r="D52" s="220"/>
      <c r="E52" s="220"/>
      <c r="F52" s="220"/>
      <c r="G52" s="220"/>
      <c r="H52" s="220"/>
      <c r="I52" s="220"/>
      <c r="J52" s="220"/>
      <c r="K52" s="220"/>
      <c r="L52" s="220"/>
      <c r="M52" s="220"/>
      <c r="N52" s="220"/>
      <c r="O52" s="221"/>
    </row>
    <row r="53" spans="1:15" ht="6" customHeight="1" thickBot="1">
      <c r="A53" s="39">
        <v>50</v>
      </c>
      <c r="B53" s="222"/>
      <c r="C53" s="223"/>
      <c r="D53" s="223"/>
      <c r="E53" s="223"/>
      <c r="F53" s="223"/>
      <c r="G53" s="223"/>
      <c r="H53" s="223"/>
      <c r="I53" s="223"/>
      <c r="J53" s="223"/>
      <c r="K53" s="223"/>
      <c r="L53" s="223"/>
      <c r="M53" s="223"/>
      <c r="N53" s="223"/>
      <c r="O53" s="224"/>
    </row>
    <row r="54" spans="2:16" ht="12.75">
      <c r="B54" s="44"/>
      <c r="C54" s="44"/>
      <c r="D54" s="44"/>
      <c r="E54" s="44"/>
      <c r="F54" s="63"/>
      <c r="G54" s="63"/>
      <c r="H54" s="63"/>
      <c r="I54" s="63"/>
      <c r="J54" s="63"/>
      <c r="K54" s="63"/>
      <c r="L54" s="63"/>
      <c r="M54" s="63"/>
      <c r="N54" s="44"/>
      <c r="O54" s="44"/>
      <c r="P54" s="51"/>
    </row>
    <row r="55" spans="2:13" s="51" customFormat="1" ht="15">
      <c r="B55" s="225" t="s">
        <v>108</v>
      </c>
      <c r="C55" s="225"/>
      <c r="D55" s="64" t="s">
        <v>214</v>
      </c>
      <c r="E55" s="65"/>
      <c r="F55" s="65"/>
      <c r="G55" s="65"/>
      <c r="H55" s="65"/>
      <c r="I55" s="65"/>
      <c r="J55" s="66"/>
      <c r="K55" s="66"/>
      <c r="L55" s="66"/>
      <c r="M55" s="41"/>
    </row>
    <row r="56" spans="2:13" s="51" customFormat="1" ht="15">
      <c r="B56" s="225" t="s">
        <v>109</v>
      </c>
      <c r="C56" s="225"/>
      <c r="D56" s="64" t="s">
        <v>215</v>
      </c>
      <c r="E56" s="65"/>
      <c r="F56" s="65"/>
      <c r="G56" s="65"/>
      <c r="H56" s="65"/>
      <c r="I56" s="65"/>
      <c r="J56" s="66"/>
      <c r="K56" s="66"/>
      <c r="L56" s="66"/>
      <c r="M56" s="41"/>
    </row>
    <row r="57" spans="2:13" s="51" customFormat="1" ht="15">
      <c r="B57" s="225" t="s">
        <v>110</v>
      </c>
      <c r="C57" s="225"/>
      <c r="D57" s="64" t="s">
        <v>212</v>
      </c>
      <c r="E57" s="65"/>
      <c r="F57" s="65"/>
      <c r="G57" s="65"/>
      <c r="H57" s="65"/>
      <c r="I57" s="65"/>
      <c r="J57" s="66"/>
      <c r="K57" s="66"/>
      <c r="L57" s="66"/>
      <c r="M57" s="41"/>
    </row>
    <row r="58" spans="8:13" ht="15">
      <c r="H58" s="66"/>
      <c r="I58" s="66"/>
      <c r="J58" s="66"/>
      <c r="K58" s="41"/>
      <c r="L58" s="41"/>
      <c r="M58" s="41"/>
    </row>
    <row r="59" spans="8:9" s="51" customFormat="1" ht="12.75">
      <c r="H59" s="80"/>
      <c r="I59" s="80"/>
    </row>
    <row r="101" spans="4:5" ht="12.75">
      <c r="D101" s="39">
        <v>0</v>
      </c>
      <c r="E101" s="39" t="s">
        <v>217</v>
      </c>
    </row>
    <row r="102" ht="12.75">
      <c r="E102" s="39" t="s">
        <v>217</v>
      </c>
    </row>
    <row r="402" ht="12.75">
      <c r="E402" s="39">
        <v>0</v>
      </c>
    </row>
  </sheetData>
  <sheetProtection formatCells="0" formatRows="0"/>
  <mergeCells count="88">
    <mergeCell ref="B57:C57"/>
    <mergeCell ref="B39:C39"/>
    <mergeCell ref="B38:C38"/>
    <mergeCell ref="B36:C36"/>
    <mergeCell ref="I46:K46"/>
    <mergeCell ref="G48:H48"/>
    <mergeCell ref="G49:H49"/>
    <mergeCell ref="B40:C40"/>
    <mergeCell ref="B41:C41"/>
    <mergeCell ref="B43:C43"/>
    <mergeCell ref="B44:C44"/>
    <mergeCell ref="B42:C42"/>
    <mergeCell ref="B52:O53"/>
    <mergeCell ref="B51:O51"/>
    <mergeCell ref="B55:C55"/>
    <mergeCell ref="B56:C56"/>
    <mergeCell ref="F46:F49"/>
    <mergeCell ref="I47:K47"/>
    <mergeCell ref="I48:K48"/>
    <mergeCell ref="I49:K49"/>
    <mergeCell ref="B37:C37"/>
    <mergeCell ref="B28:C28"/>
    <mergeCell ref="D28:E28"/>
    <mergeCell ref="K27:L27"/>
    <mergeCell ref="H31:M31"/>
    <mergeCell ref="B31:C31"/>
    <mergeCell ref="B33:C33"/>
    <mergeCell ref="B34:C34"/>
    <mergeCell ref="B32:C32"/>
    <mergeCell ref="H28:J28"/>
    <mergeCell ref="B1:D3"/>
    <mergeCell ref="F22:L22"/>
    <mergeCell ref="N15:O16"/>
    <mergeCell ref="B8:E8"/>
    <mergeCell ref="B35:C35"/>
    <mergeCell ref="B27:C27"/>
    <mergeCell ref="D27:E27"/>
    <mergeCell ref="H27:J27"/>
    <mergeCell ref="F11:J11"/>
    <mergeCell ref="B5:O5"/>
    <mergeCell ref="M19:O19"/>
    <mergeCell ref="M7:O7"/>
    <mergeCell ref="B6:E6"/>
    <mergeCell ref="B11:E11"/>
    <mergeCell ref="B10:E10"/>
    <mergeCell ref="K11:O11"/>
    <mergeCell ref="N14:O14"/>
    <mergeCell ref="D14:G14"/>
    <mergeCell ref="F9:O9"/>
    <mergeCell ref="F12:O12"/>
    <mergeCell ref="B12:E12"/>
    <mergeCell ref="H14:M14"/>
    <mergeCell ref="D15:G16"/>
    <mergeCell ref="H15:M16"/>
    <mergeCell ref="M18:O18"/>
    <mergeCell ref="B18:J18"/>
    <mergeCell ref="B14:C14"/>
    <mergeCell ref="B15:C16"/>
    <mergeCell ref="G46:H46"/>
    <mergeCell ref="K28:L28"/>
    <mergeCell ref="F10:O10"/>
    <mergeCell ref="F6:O6"/>
    <mergeCell ref="K7:L7"/>
    <mergeCell ref="B7:E7"/>
    <mergeCell ref="F7:J7"/>
    <mergeCell ref="F8:O8"/>
    <mergeCell ref="B9:E9"/>
    <mergeCell ref="K18:L18"/>
    <mergeCell ref="B22:E22"/>
    <mergeCell ref="K19:L19"/>
    <mergeCell ref="B26:O26"/>
    <mergeCell ref="F27:G27"/>
    <mergeCell ref="M27:O27"/>
    <mergeCell ref="F28:G28"/>
    <mergeCell ref="F24:L24"/>
    <mergeCell ref="M24:O24"/>
    <mergeCell ref="M22:O22"/>
    <mergeCell ref="B19:J20"/>
    <mergeCell ref="B30:M30"/>
    <mergeCell ref="B23:E23"/>
    <mergeCell ref="F23:L23"/>
    <mergeCell ref="M23:O23"/>
    <mergeCell ref="E1:O3"/>
    <mergeCell ref="G47:H47"/>
    <mergeCell ref="B24:E24"/>
    <mergeCell ref="K20:L20"/>
    <mergeCell ref="M28:O28"/>
    <mergeCell ref="M20:O20"/>
  </mergeCells>
  <conditionalFormatting sqref="G32:G44">
    <cfRule type="cellIs" priority="5" dxfId="2" operator="equal" stopIfTrue="1">
      <formula>"N.A."</formula>
    </cfRule>
    <cfRule type="cellIs" priority="6" dxfId="1" operator="greaterThan" stopIfTrue="1">
      <formula>0.9</formula>
    </cfRule>
    <cfRule type="cellIs" priority="7" dxfId="0" operator="between" stopIfTrue="1">
      <formula>0.7</formula>
      <formula>0.9</formula>
    </cfRule>
    <cfRule type="cellIs" priority="8" dxfId="3" operator="lessThan" stopIfTrue="1">
      <formula>0.7</formula>
    </cfRule>
  </conditionalFormatting>
  <dataValidations count="11">
    <dataValidation type="list" allowBlank="1" showInputMessage="1" showErrorMessage="1" sqref="F10:O10">
      <formula1>IF(F9="",Falta,IF(F9="988 Turismo como generador de desarrollo confianza y felicidad para todos",Proy988,IF(F9="1036 Bogotá destino turístico competitivo y sostenible",Proy1036,IF(F9="1038 Fortalecimiento institucional del IDT",Proy1038,Falta))))</formula1>
    </dataValidation>
    <dataValidation allowBlank="1" sqref="B15 K18:K20 G25:I25 B23:B24"/>
    <dataValidation type="list" allowBlank="1" showInputMessage="1" showErrorMessage="1" sqref="M19:O19">
      <formula1>"Eficacia,Eficiencia,Efectividad"</formula1>
    </dataValidation>
    <dataValidation type="list" allowBlank="1" sqref="M20:O20">
      <formula1>"Mensual,Trimestral,Semestral,Anual"</formula1>
    </dataValidation>
    <dataValidation type="list" allowBlank="1" showInputMessage="1" showErrorMessage="1" sqref="F6:O6">
      <formula1>ObjetivosE</formula1>
    </dataValidation>
    <dataValidation type="list" allowBlank="1" showInputMessage="1" showErrorMessage="1" sqref="F11 K11">
      <formula1>"Destino competitivo y sostenible,Ciudad posicionada a nivel nacional e internacional"</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M7">
      <formula1>"Proceso Estratégico,Proceso Misional,Proceso de Apoyo,Proceso de Evaluación"</formula1>
    </dataValidation>
    <dataValidation type="list" allowBlank="1" showInputMessage="1" showErrorMessage="1" sqref="F8:O8">
      <formula1>IF($M$7="",Falta,IF($M$7="Proceso Estratégico",Estrategicos,IF($M$7="Proceso Misional",Misionales,IF($M$7="Proceso de Apoyo",Apoyo,IF($M$7="Proceso de Evaluación",Evaluacion,Falta)))))</formula1>
    </dataValidation>
    <dataValidation type="list" allowBlank="1" showInputMessage="1" showErrorMessage="1" sqref="F7:J7">
      <formula1>Proceso</formula1>
    </dataValidation>
    <dataValidation type="list" allowBlank="1" showInputMessage="1" showErrorMessage="1" sqref="F12:O12">
      <formula1>Dependencia</formula1>
    </dataValidation>
  </dataValidations>
  <printOptions horizontalCentered="1" verticalCentered="1"/>
  <pageMargins left="0.35433070866141736" right="0.2755905511811024" top="0.17" bottom="0.39" header="0" footer="0.3937007874015748"/>
  <pageSetup fitToHeight="0" fitToWidth="1" horizontalDpi="600" verticalDpi="600" orientation="portrait" scale="56" r:id="rId2"/>
  <headerFooter scaleWithDoc="0" alignWithMargins="0">
    <oddFooter>&amp;L&amp;"Times New Roman,Normal"DE-F06-V6&amp;R&amp;"Times New Roman,Normal"Página &amp;P de &amp;N</oddFooter>
  </headerFooter>
  <ignoredErrors>
    <ignoredError sqref="K28 M28" unlockedFormula="1"/>
    <ignoredError sqref="G32" evalError="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N35"/>
  <sheetViews>
    <sheetView view="pageBreakPreview" zoomScale="120" zoomScaleNormal="110" zoomScaleSheetLayoutView="120" zoomScalePageLayoutView="0" workbookViewId="0" topLeftCell="A19">
      <selection activeCell="B24" sqref="B24"/>
    </sheetView>
  </sheetViews>
  <sheetFormatPr defaultColWidth="11.421875" defaultRowHeight="12.75"/>
  <cols>
    <col min="1" max="1" width="47.00390625" style="0" customWidth="1"/>
    <col min="2" max="2" width="94.421875" style="0" customWidth="1"/>
  </cols>
  <sheetData>
    <row r="1" spans="1:2" ht="20.25" customHeight="1" thickBot="1">
      <c r="A1" s="230" t="s">
        <v>158</v>
      </c>
      <c r="B1" s="231"/>
    </row>
    <row r="2" spans="1:2" ht="15" thickBot="1">
      <c r="A2" s="67" t="s">
        <v>152</v>
      </c>
      <c r="B2" s="68" t="s">
        <v>116</v>
      </c>
    </row>
    <row r="3" spans="1:4" ht="15" customHeight="1" thickBot="1">
      <c r="A3" s="232" t="s">
        <v>0</v>
      </c>
      <c r="B3" s="233"/>
      <c r="C3" s="36"/>
      <c r="D3" s="36"/>
    </row>
    <row r="4" spans="1:4" ht="15">
      <c r="A4" s="69" t="s">
        <v>120</v>
      </c>
      <c r="B4" s="70" t="s">
        <v>163</v>
      </c>
      <c r="C4" s="36"/>
      <c r="D4" s="36"/>
    </row>
    <row r="5" spans="1:4" ht="15">
      <c r="A5" s="71" t="s">
        <v>121</v>
      </c>
      <c r="B5" s="72" t="s">
        <v>164</v>
      </c>
      <c r="C5" s="36"/>
      <c r="D5" s="36"/>
    </row>
    <row r="6" spans="1:4" ht="15">
      <c r="A6" s="71" t="s">
        <v>122</v>
      </c>
      <c r="B6" s="72" t="s">
        <v>165</v>
      </c>
      <c r="C6" s="36"/>
      <c r="D6" s="36"/>
    </row>
    <row r="7" spans="1:4" ht="15">
      <c r="A7" s="71" t="s">
        <v>123</v>
      </c>
      <c r="B7" s="72" t="s">
        <v>166</v>
      </c>
      <c r="C7" s="36"/>
      <c r="D7" s="36"/>
    </row>
    <row r="8" spans="1:4" ht="15">
      <c r="A8" s="71" t="s">
        <v>124</v>
      </c>
      <c r="B8" s="72" t="s">
        <v>167</v>
      </c>
      <c r="C8" s="36"/>
      <c r="D8" s="36"/>
    </row>
    <row r="9" spans="1:9" ht="15">
      <c r="A9" s="71" t="s">
        <v>125</v>
      </c>
      <c r="B9" s="72" t="s">
        <v>168</v>
      </c>
      <c r="C9" s="37"/>
      <c r="D9" s="37"/>
      <c r="E9" s="37"/>
      <c r="F9" s="37"/>
      <c r="G9" s="37"/>
      <c r="H9" s="37"/>
      <c r="I9" s="37"/>
    </row>
    <row r="10" spans="1:14" ht="15.75" customHeight="1">
      <c r="A10" s="71" t="s">
        <v>126</v>
      </c>
      <c r="B10" s="72" t="s">
        <v>173</v>
      </c>
      <c r="C10" s="37"/>
      <c r="D10" s="36"/>
      <c r="E10" s="36"/>
      <c r="F10" s="36"/>
      <c r="G10" s="37"/>
      <c r="H10" s="36"/>
      <c r="I10" s="36"/>
      <c r="J10" s="36"/>
      <c r="K10" s="36"/>
      <c r="L10" s="36"/>
      <c r="M10" s="37"/>
      <c r="N10" s="36"/>
    </row>
    <row r="11" spans="1:9" ht="15">
      <c r="A11" s="71" t="s">
        <v>127</v>
      </c>
      <c r="B11" s="72" t="s">
        <v>182</v>
      </c>
      <c r="C11" s="37"/>
      <c r="D11" s="37"/>
      <c r="E11" s="37"/>
      <c r="F11" s="37"/>
      <c r="G11" s="37"/>
      <c r="H11" s="37"/>
      <c r="I11" s="37"/>
    </row>
    <row r="12" spans="1:9" ht="28.5" customHeight="1">
      <c r="A12" s="71" t="s">
        <v>128</v>
      </c>
      <c r="B12" s="72" t="s">
        <v>174</v>
      </c>
      <c r="C12" s="37"/>
      <c r="D12" s="37"/>
      <c r="E12" s="37"/>
      <c r="F12" s="37"/>
      <c r="G12" s="37"/>
      <c r="H12" s="37"/>
      <c r="I12" s="37"/>
    </row>
    <row r="13" spans="1:9" ht="15">
      <c r="A13" s="71" t="s">
        <v>129</v>
      </c>
      <c r="B13" s="72" t="s">
        <v>117</v>
      </c>
      <c r="C13" s="37"/>
      <c r="D13" s="37"/>
      <c r="E13" s="37"/>
      <c r="F13" s="37"/>
      <c r="G13" s="37"/>
      <c r="H13" s="37"/>
      <c r="I13" s="37"/>
    </row>
    <row r="14" spans="1:9" ht="15">
      <c r="A14" s="71" t="s">
        <v>130</v>
      </c>
      <c r="B14" s="72" t="s">
        <v>118</v>
      </c>
      <c r="C14" s="36"/>
      <c r="D14" s="36"/>
      <c r="E14" s="36"/>
      <c r="F14" s="36"/>
      <c r="G14" s="36"/>
      <c r="H14" s="36"/>
      <c r="I14" s="36"/>
    </row>
    <row r="15" spans="1:9" ht="15">
      <c r="A15" s="71" t="s">
        <v>131</v>
      </c>
      <c r="B15" s="72" t="s">
        <v>153</v>
      </c>
      <c r="C15" s="37"/>
      <c r="D15" s="37"/>
      <c r="E15" s="37"/>
      <c r="F15" s="37"/>
      <c r="G15" s="37"/>
      <c r="H15" s="37"/>
      <c r="I15" s="37"/>
    </row>
    <row r="16" spans="1:9" ht="15">
      <c r="A16" s="71" t="s">
        <v>132</v>
      </c>
      <c r="B16" s="73" t="s">
        <v>160</v>
      </c>
      <c r="C16" s="37"/>
      <c r="D16" s="37"/>
      <c r="E16" s="37"/>
      <c r="F16" s="37"/>
      <c r="G16" s="37"/>
      <c r="H16" s="37"/>
      <c r="I16" s="37"/>
    </row>
    <row r="17" spans="1:9" ht="15">
      <c r="A17" s="71" t="s">
        <v>133</v>
      </c>
      <c r="B17" s="72" t="s">
        <v>119</v>
      </c>
      <c r="C17" s="37"/>
      <c r="D17" s="37"/>
      <c r="E17" s="37"/>
      <c r="F17" s="37"/>
      <c r="G17" s="37"/>
      <c r="H17" s="37"/>
      <c r="I17" s="37"/>
    </row>
    <row r="18" spans="1:9" ht="75">
      <c r="A18" s="71" t="s">
        <v>134</v>
      </c>
      <c r="B18" s="72" t="s">
        <v>181</v>
      </c>
      <c r="C18" s="37"/>
      <c r="D18" s="37"/>
      <c r="E18" s="37"/>
      <c r="F18" s="37"/>
      <c r="G18" s="37"/>
      <c r="H18" s="37"/>
      <c r="I18" s="37"/>
    </row>
    <row r="19" spans="1:9" ht="20.25" customHeight="1">
      <c r="A19" s="71" t="s">
        <v>135</v>
      </c>
      <c r="B19" s="72" t="s">
        <v>169</v>
      </c>
      <c r="C19" s="37"/>
      <c r="D19" s="37"/>
      <c r="E19" s="37"/>
      <c r="F19" s="37"/>
      <c r="G19" s="37"/>
      <c r="H19" s="37"/>
      <c r="I19" s="37"/>
    </row>
    <row r="20" spans="1:9" ht="15">
      <c r="A20" s="71" t="s">
        <v>136</v>
      </c>
      <c r="B20" s="72" t="s">
        <v>175</v>
      </c>
      <c r="C20" s="37"/>
      <c r="D20" s="37"/>
      <c r="E20" s="37"/>
      <c r="F20" s="37"/>
      <c r="G20" s="37"/>
      <c r="H20" s="37"/>
      <c r="I20" s="37"/>
    </row>
    <row r="21" spans="1:9" ht="15">
      <c r="A21" s="71" t="s">
        <v>137</v>
      </c>
      <c r="B21" s="72" t="s">
        <v>159</v>
      </c>
      <c r="C21" s="37"/>
      <c r="D21" s="37"/>
      <c r="E21" s="37"/>
      <c r="F21" s="37"/>
      <c r="G21" s="37"/>
      <c r="H21" s="37"/>
      <c r="I21" s="37"/>
    </row>
    <row r="22" spans="1:14" ht="14.25" customHeight="1" thickBot="1">
      <c r="A22" s="74" t="s">
        <v>138</v>
      </c>
      <c r="B22" s="75" t="s">
        <v>176</v>
      </c>
      <c r="C22" s="37"/>
      <c r="D22" s="38"/>
      <c r="E22" s="37"/>
      <c r="F22" s="36"/>
      <c r="G22" s="37"/>
      <c r="H22" s="38"/>
      <c r="I22" s="38"/>
      <c r="J22" s="37"/>
      <c r="K22" s="38"/>
      <c r="L22" s="37"/>
      <c r="M22" s="36"/>
      <c r="N22" s="36"/>
    </row>
    <row r="23" spans="1:14" ht="48" customHeight="1" thickBot="1">
      <c r="A23" s="232" t="s">
        <v>179</v>
      </c>
      <c r="B23" s="233"/>
      <c r="C23" s="37"/>
      <c r="D23" s="37"/>
      <c r="E23" s="37"/>
      <c r="F23" s="37"/>
      <c r="G23" s="37"/>
      <c r="H23" s="37"/>
      <c r="I23" s="37"/>
      <c r="J23" s="37"/>
      <c r="K23" s="37"/>
      <c r="L23" s="37"/>
      <c r="M23" s="37"/>
      <c r="N23" s="37"/>
    </row>
    <row r="24" spans="1:14" ht="15">
      <c r="A24" s="69" t="s">
        <v>139</v>
      </c>
      <c r="B24" s="70" t="s">
        <v>149</v>
      </c>
      <c r="C24" s="37"/>
      <c r="D24" s="37"/>
      <c r="E24" s="37"/>
      <c r="F24" s="37"/>
      <c r="G24" s="37"/>
      <c r="H24" s="37"/>
      <c r="I24" s="37"/>
      <c r="J24" s="37"/>
      <c r="K24" s="37"/>
      <c r="L24" s="37"/>
      <c r="M24" s="37"/>
      <c r="N24" s="37"/>
    </row>
    <row r="25" spans="1:2" ht="15">
      <c r="A25" s="76" t="s">
        <v>140</v>
      </c>
      <c r="B25" s="72" t="s">
        <v>150</v>
      </c>
    </row>
    <row r="26" spans="1:2" ht="27.75" customHeight="1">
      <c r="A26" s="71" t="s">
        <v>141</v>
      </c>
      <c r="B26" s="72" t="s">
        <v>151</v>
      </c>
    </row>
    <row r="27" spans="1:2" ht="15.75" customHeight="1">
      <c r="A27" s="76" t="s">
        <v>142</v>
      </c>
      <c r="B27" s="72" t="s">
        <v>183</v>
      </c>
    </row>
    <row r="28" spans="1:2" ht="30" customHeight="1">
      <c r="A28" s="76" t="s">
        <v>143</v>
      </c>
      <c r="B28" s="72" t="s">
        <v>161</v>
      </c>
    </row>
    <row r="29" spans="1:2" ht="30.75" thickBot="1">
      <c r="A29" s="74" t="s">
        <v>144</v>
      </c>
      <c r="B29" s="75" t="s">
        <v>177</v>
      </c>
    </row>
    <row r="30" spans="1:2" ht="47.25" customHeight="1" thickBot="1">
      <c r="A30" s="232" t="s">
        <v>180</v>
      </c>
      <c r="B30" s="233"/>
    </row>
    <row r="31" spans="1:2" ht="19.5" customHeight="1">
      <c r="A31" s="69" t="s">
        <v>154</v>
      </c>
      <c r="B31" s="77" t="s">
        <v>172</v>
      </c>
    </row>
    <row r="32" spans="1:2" ht="43.5" customHeight="1">
      <c r="A32" s="71" t="s">
        <v>155</v>
      </c>
      <c r="B32" s="72" t="s">
        <v>170</v>
      </c>
    </row>
    <row r="33" spans="1:2" ht="16.5" customHeight="1">
      <c r="A33" s="71" t="s">
        <v>156</v>
      </c>
      <c r="B33" s="72" t="s">
        <v>178</v>
      </c>
    </row>
    <row r="34" spans="1:2" ht="30.75" customHeight="1">
      <c r="A34" s="71" t="s">
        <v>157</v>
      </c>
      <c r="B34" s="72" t="s">
        <v>162</v>
      </c>
    </row>
    <row r="35" spans="1:2" ht="43.5" customHeight="1" thickBot="1">
      <c r="A35" s="78" t="s">
        <v>148</v>
      </c>
      <c r="B35" s="79" t="s">
        <v>171</v>
      </c>
    </row>
  </sheetData>
  <sheetProtection/>
  <mergeCells count="4">
    <mergeCell ref="A1:B1"/>
    <mergeCell ref="A23:B23"/>
    <mergeCell ref="A30:B30"/>
    <mergeCell ref="A3:B3"/>
  </mergeCells>
  <dataValidations count="1">
    <dataValidation allowBlank="1" sqref="A17:A19"/>
  </dataValidations>
  <printOptions/>
  <pageMargins left="0.7" right="0.7" top="0.75" bottom="0.75" header="0.3" footer="0.3"/>
  <pageSetup fitToHeight="0" fitToWidth="1" horizontalDpi="600" verticalDpi="600" orientation="portrait" scale="65" r:id="rId1"/>
</worksheet>
</file>

<file path=xl/worksheets/sheet3.xml><?xml version="1.0" encoding="utf-8"?>
<worksheet xmlns="http://schemas.openxmlformats.org/spreadsheetml/2006/main" xmlns:r="http://schemas.openxmlformats.org/officeDocument/2006/relationships">
  <dimension ref="A2:T47"/>
  <sheetViews>
    <sheetView zoomScalePageLayoutView="0" workbookViewId="0" topLeftCell="D1">
      <selection activeCell="F12" sqref="F12"/>
    </sheetView>
  </sheetViews>
  <sheetFormatPr defaultColWidth="11.421875" defaultRowHeight="12.75"/>
  <cols>
    <col min="1" max="1" width="28.00390625" style="0" customWidth="1"/>
    <col min="2" max="2" width="43.57421875" style="0" customWidth="1"/>
    <col min="3" max="3" width="129.8515625" style="0" customWidth="1"/>
    <col min="6" max="6" width="54.8515625" style="0" customWidth="1"/>
    <col min="15" max="15" width="35.8515625" style="0" customWidth="1"/>
    <col min="16" max="16" width="20.140625" style="0" customWidth="1"/>
    <col min="17" max="17" width="36.421875" style="0" customWidth="1"/>
    <col min="18" max="18" width="28.7109375" style="0" customWidth="1"/>
    <col min="19" max="19" width="27.00390625" style="0" customWidth="1"/>
  </cols>
  <sheetData>
    <row r="2" spans="1:20" ht="15">
      <c r="A2" s="13" t="s">
        <v>93</v>
      </c>
      <c r="B2" s="13" t="s">
        <v>9</v>
      </c>
      <c r="C2" s="14" t="s">
        <v>52</v>
      </c>
      <c r="E2" t="s">
        <v>106</v>
      </c>
      <c r="F2" t="s">
        <v>99</v>
      </c>
      <c r="M2" t="s">
        <v>98</v>
      </c>
      <c r="O2" s="8" t="s">
        <v>9</v>
      </c>
      <c r="P2" s="7" t="s">
        <v>10</v>
      </c>
      <c r="Q2" s="7" t="s">
        <v>11</v>
      </c>
      <c r="R2" s="29" t="s">
        <v>29</v>
      </c>
      <c r="S2" s="2"/>
      <c r="T2" s="2"/>
    </row>
    <row r="3" spans="1:20" ht="15">
      <c r="A3" s="234" t="s">
        <v>53</v>
      </c>
      <c r="B3" s="17" t="s">
        <v>34</v>
      </c>
      <c r="C3" s="18" t="s">
        <v>57</v>
      </c>
      <c r="E3" s="34">
        <v>1036</v>
      </c>
      <c r="F3" s="35" t="s">
        <v>100</v>
      </c>
      <c r="M3" t="s">
        <v>30</v>
      </c>
      <c r="O3" s="9" t="s">
        <v>12</v>
      </c>
      <c r="P3" s="4" t="s">
        <v>13</v>
      </c>
      <c r="Q3" t="s">
        <v>33</v>
      </c>
      <c r="R3" s="9" t="s">
        <v>12</v>
      </c>
      <c r="S3" s="2"/>
      <c r="T3" s="2"/>
    </row>
    <row r="4" spans="1:20" ht="15">
      <c r="A4" s="234"/>
      <c r="B4" s="17" t="s">
        <v>34</v>
      </c>
      <c r="C4" s="18" t="s">
        <v>58</v>
      </c>
      <c r="E4" s="34">
        <v>1036</v>
      </c>
      <c r="F4" s="35" t="s">
        <v>101</v>
      </c>
      <c r="O4" s="10" t="s">
        <v>34</v>
      </c>
      <c r="P4" s="4" t="s">
        <v>14</v>
      </c>
      <c r="Q4" t="s">
        <v>35</v>
      </c>
      <c r="R4" s="11" t="s">
        <v>36</v>
      </c>
      <c r="S4" s="2"/>
      <c r="T4" s="2"/>
    </row>
    <row r="5" spans="1:20" ht="15">
      <c r="A5" s="234"/>
      <c r="B5" s="17" t="s">
        <v>34</v>
      </c>
      <c r="C5" s="18" t="s">
        <v>75</v>
      </c>
      <c r="E5" s="34">
        <v>1036</v>
      </c>
      <c r="F5" s="35" t="s">
        <v>102</v>
      </c>
      <c r="M5" t="s">
        <v>112</v>
      </c>
      <c r="O5" s="10" t="s">
        <v>37</v>
      </c>
      <c r="P5" s="4" t="s">
        <v>15</v>
      </c>
      <c r="Q5" t="s">
        <v>17</v>
      </c>
      <c r="R5" s="11" t="s">
        <v>38</v>
      </c>
      <c r="S5" s="2"/>
      <c r="T5" s="2"/>
    </row>
    <row r="6" spans="1:20" ht="15" customHeight="1">
      <c r="A6" s="234"/>
      <c r="B6" s="17" t="s">
        <v>34</v>
      </c>
      <c r="C6" s="18" t="s">
        <v>76</v>
      </c>
      <c r="E6" s="34">
        <v>1036</v>
      </c>
      <c r="F6" s="35" t="s">
        <v>103</v>
      </c>
      <c r="M6" t="s">
        <v>113</v>
      </c>
      <c r="O6" s="10" t="s">
        <v>39</v>
      </c>
      <c r="P6" s="4" t="s">
        <v>16</v>
      </c>
      <c r="Q6" t="s">
        <v>19</v>
      </c>
      <c r="R6" s="11" t="s">
        <v>40</v>
      </c>
      <c r="S6" s="2"/>
      <c r="T6" s="2"/>
    </row>
    <row r="7" spans="1:20" ht="15" customHeight="1">
      <c r="A7" s="234"/>
      <c r="B7" s="15" t="s">
        <v>37</v>
      </c>
      <c r="C7" s="16" t="s">
        <v>77</v>
      </c>
      <c r="E7" s="34">
        <v>1036</v>
      </c>
      <c r="F7" s="35" t="s">
        <v>115</v>
      </c>
      <c r="O7" s="10" t="s">
        <v>41</v>
      </c>
      <c r="P7" s="4" t="s">
        <v>18</v>
      </c>
      <c r="Q7" t="s">
        <v>21</v>
      </c>
      <c r="R7" s="5"/>
      <c r="S7" s="2"/>
      <c r="T7" s="2"/>
    </row>
    <row r="8" spans="1:20" ht="15" customHeight="1">
      <c r="A8" s="234"/>
      <c r="B8" s="15"/>
      <c r="C8" s="16" t="s">
        <v>111</v>
      </c>
      <c r="E8" s="32">
        <v>988</v>
      </c>
      <c r="F8" s="33" t="s">
        <v>104</v>
      </c>
      <c r="O8" s="10" t="s">
        <v>42</v>
      </c>
      <c r="P8" s="4" t="s">
        <v>94</v>
      </c>
      <c r="Q8" t="s">
        <v>96</v>
      </c>
      <c r="R8" s="5"/>
      <c r="S8" s="2"/>
      <c r="T8" s="2"/>
    </row>
    <row r="9" spans="1:20" ht="15" customHeight="1">
      <c r="A9" s="234" t="s">
        <v>55</v>
      </c>
      <c r="B9" s="17" t="s">
        <v>39</v>
      </c>
      <c r="C9" s="18" t="s">
        <v>78</v>
      </c>
      <c r="E9" s="32">
        <v>988</v>
      </c>
      <c r="F9" s="33" t="s">
        <v>105</v>
      </c>
      <c r="O9" s="10" t="s">
        <v>43</v>
      </c>
      <c r="P9" s="4" t="s">
        <v>95</v>
      </c>
      <c r="Q9" t="s">
        <v>97</v>
      </c>
      <c r="R9" s="5"/>
      <c r="S9" s="2"/>
      <c r="T9" s="2"/>
    </row>
    <row r="10" spans="1:20" ht="15.75" customHeight="1">
      <c r="A10" s="234"/>
      <c r="B10" s="17" t="s">
        <v>39</v>
      </c>
      <c r="C10" s="18" t="s">
        <v>79</v>
      </c>
      <c r="E10" s="32">
        <v>988</v>
      </c>
      <c r="F10" s="33" t="s">
        <v>107</v>
      </c>
      <c r="O10" s="10" t="s">
        <v>44</v>
      </c>
      <c r="P10" s="4" t="s">
        <v>20</v>
      </c>
      <c r="Q10" t="s">
        <v>24</v>
      </c>
      <c r="R10" s="5"/>
      <c r="S10" s="2"/>
      <c r="T10" s="2"/>
    </row>
    <row r="11" spans="1:20" ht="15">
      <c r="A11" s="234"/>
      <c r="B11" s="17" t="s">
        <v>39</v>
      </c>
      <c r="C11" s="18" t="s">
        <v>80</v>
      </c>
      <c r="E11" s="30">
        <v>1038</v>
      </c>
      <c r="F11" s="31" t="s">
        <v>213</v>
      </c>
      <c r="O11" s="10" t="s">
        <v>45</v>
      </c>
      <c r="P11" s="4" t="s">
        <v>22</v>
      </c>
      <c r="Q11" t="s">
        <v>25</v>
      </c>
      <c r="R11" s="5"/>
      <c r="S11" s="2"/>
      <c r="T11" s="2"/>
    </row>
    <row r="12" spans="1:20" ht="15">
      <c r="A12" s="234"/>
      <c r="B12" s="15" t="s">
        <v>41</v>
      </c>
      <c r="C12" s="16" t="s">
        <v>81</v>
      </c>
      <c r="O12" s="12" t="s">
        <v>46</v>
      </c>
      <c r="P12" s="4" t="s">
        <v>23</v>
      </c>
      <c r="Q12" t="s">
        <v>26</v>
      </c>
      <c r="R12" s="5"/>
      <c r="S12" s="2"/>
      <c r="T12" s="2"/>
    </row>
    <row r="13" spans="1:20" ht="30">
      <c r="A13" s="234"/>
      <c r="B13" s="15" t="s">
        <v>41</v>
      </c>
      <c r="C13" s="16" t="s">
        <v>82</v>
      </c>
      <c r="O13" s="12" t="s">
        <v>47</v>
      </c>
      <c r="P13" s="4"/>
      <c r="Q13" t="s">
        <v>27</v>
      </c>
      <c r="R13" s="5"/>
      <c r="S13" s="2"/>
      <c r="T13" s="2"/>
    </row>
    <row r="14" spans="1:20" ht="15">
      <c r="A14" s="234"/>
      <c r="B14" s="15" t="s">
        <v>41</v>
      </c>
      <c r="C14" s="16" t="s">
        <v>83</v>
      </c>
      <c r="O14" s="12" t="s">
        <v>48</v>
      </c>
      <c r="P14" s="4"/>
      <c r="Q14" s="3"/>
      <c r="R14" s="5"/>
      <c r="S14" s="2"/>
      <c r="T14" s="2"/>
    </row>
    <row r="15" spans="1:20" ht="15">
      <c r="A15" s="234"/>
      <c r="B15" s="15" t="s">
        <v>41</v>
      </c>
      <c r="C15" s="22" t="s">
        <v>184</v>
      </c>
      <c r="O15" s="12" t="s">
        <v>49</v>
      </c>
      <c r="P15" s="4"/>
      <c r="Q15" s="4"/>
      <c r="R15" s="6"/>
      <c r="S15" s="1"/>
      <c r="T15" s="1"/>
    </row>
    <row r="16" spans="1:20" ht="15">
      <c r="A16" s="234"/>
      <c r="B16" s="15" t="s">
        <v>41</v>
      </c>
      <c r="C16" s="16" t="s">
        <v>84</v>
      </c>
      <c r="O16" s="12" t="s">
        <v>50</v>
      </c>
      <c r="P16" s="4"/>
      <c r="Q16" s="4"/>
      <c r="R16" s="6"/>
      <c r="S16" s="1"/>
      <c r="T16" s="1"/>
    </row>
    <row r="17" spans="1:20" ht="15">
      <c r="A17" s="234"/>
      <c r="B17" s="15" t="s">
        <v>41</v>
      </c>
      <c r="C17" s="16" t="s">
        <v>85</v>
      </c>
      <c r="O17" s="12" t="s">
        <v>51</v>
      </c>
      <c r="P17" s="4"/>
      <c r="Q17" s="4"/>
      <c r="R17" s="6"/>
      <c r="S17" s="1"/>
      <c r="T17" s="1"/>
    </row>
    <row r="18" spans="1:3" ht="15">
      <c r="A18" s="234"/>
      <c r="B18" s="15" t="s">
        <v>41</v>
      </c>
      <c r="C18" s="16" t="s">
        <v>86</v>
      </c>
    </row>
    <row r="19" spans="1:3" ht="15">
      <c r="A19" s="234"/>
      <c r="B19" s="15" t="s">
        <v>41</v>
      </c>
      <c r="C19" s="16" t="s">
        <v>87</v>
      </c>
    </row>
    <row r="20" spans="1:3" ht="15">
      <c r="A20" s="234"/>
      <c r="B20" s="17" t="s">
        <v>42</v>
      </c>
      <c r="C20" s="18" t="s">
        <v>88</v>
      </c>
    </row>
    <row r="21" spans="1:3" ht="15">
      <c r="A21" s="234"/>
      <c r="B21" s="17" t="s">
        <v>42</v>
      </c>
      <c r="C21" s="18" t="s">
        <v>89</v>
      </c>
    </row>
    <row r="22" spans="1:3" ht="15">
      <c r="A22" s="234"/>
      <c r="B22" s="17" t="s">
        <v>42</v>
      </c>
      <c r="C22" s="18" t="s">
        <v>90</v>
      </c>
    </row>
    <row r="23" spans="1:3" ht="15">
      <c r="A23" s="234"/>
      <c r="B23" s="17"/>
      <c r="C23" s="18" t="s">
        <v>111</v>
      </c>
    </row>
    <row r="24" spans="1:3" ht="15">
      <c r="A24" s="234" t="s">
        <v>54</v>
      </c>
      <c r="B24" s="15" t="s">
        <v>43</v>
      </c>
      <c r="C24" s="23" t="s">
        <v>57</v>
      </c>
    </row>
    <row r="25" spans="1:3" ht="15">
      <c r="A25" s="234"/>
      <c r="B25" s="15" t="s">
        <v>43</v>
      </c>
      <c r="C25" s="24" t="s">
        <v>58</v>
      </c>
    </row>
    <row r="26" spans="1:3" ht="15">
      <c r="A26" s="234"/>
      <c r="B26" s="15" t="s">
        <v>43</v>
      </c>
      <c r="C26" s="24" t="s">
        <v>72</v>
      </c>
    </row>
    <row r="27" spans="1:3" ht="15">
      <c r="A27" s="234"/>
      <c r="B27" s="15" t="s">
        <v>43</v>
      </c>
      <c r="C27" s="24" t="s">
        <v>73</v>
      </c>
    </row>
    <row r="28" spans="1:3" ht="15">
      <c r="A28" s="234"/>
      <c r="B28" s="15" t="s">
        <v>43</v>
      </c>
      <c r="C28" s="24" t="s">
        <v>74</v>
      </c>
    </row>
    <row r="29" spans="1:3" ht="15">
      <c r="A29" s="234"/>
      <c r="B29" s="17" t="s">
        <v>44</v>
      </c>
      <c r="C29" s="18" t="s">
        <v>71</v>
      </c>
    </row>
    <row r="30" spans="1:3" ht="15">
      <c r="A30" s="234"/>
      <c r="B30" s="17" t="s">
        <v>44</v>
      </c>
      <c r="C30" s="18" t="s">
        <v>70</v>
      </c>
    </row>
    <row r="31" spans="1:3" ht="15">
      <c r="A31" s="234"/>
      <c r="B31" s="17" t="s">
        <v>44</v>
      </c>
      <c r="C31" s="18" t="s">
        <v>69</v>
      </c>
    </row>
    <row r="32" spans="1:3" ht="15">
      <c r="A32" s="234"/>
      <c r="B32" s="15" t="s">
        <v>45</v>
      </c>
      <c r="C32" s="24" t="s">
        <v>59</v>
      </c>
    </row>
    <row r="33" spans="1:3" ht="15">
      <c r="A33" s="234"/>
      <c r="B33" s="15" t="s">
        <v>45</v>
      </c>
      <c r="C33" s="24" t="s">
        <v>60</v>
      </c>
    </row>
    <row r="34" spans="1:3" ht="15">
      <c r="A34" s="234"/>
      <c r="B34" s="15" t="s">
        <v>45</v>
      </c>
      <c r="C34" s="23" t="s">
        <v>61</v>
      </c>
    </row>
    <row r="35" spans="1:3" ht="15">
      <c r="A35" s="234"/>
      <c r="B35" s="15" t="s">
        <v>45</v>
      </c>
      <c r="C35" s="24" t="s">
        <v>62</v>
      </c>
    </row>
    <row r="36" spans="1:3" ht="15">
      <c r="A36" s="234"/>
      <c r="B36" s="19" t="s">
        <v>46</v>
      </c>
      <c r="C36" s="18" t="s">
        <v>63</v>
      </c>
    </row>
    <row r="37" spans="1:3" ht="15">
      <c r="A37" s="234"/>
      <c r="B37" s="19" t="s">
        <v>46</v>
      </c>
      <c r="C37" s="18" t="s">
        <v>64</v>
      </c>
    </row>
    <row r="38" spans="1:3" ht="15">
      <c r="A38" s="234"/>
      <c r="B38" s="25" t="s">
        <v>47</v>
      </c>
      <c r="C38" s="24" t="s">
        <v>68</v>
      </c>
    </row>
    <row r="39" spans="1:3" ht="15">
      <c r="A39" s="234"/>
      <c r="B39" s="25" t="s">
        <v>47</v>
      </c>
      <c r="C39" s="24" t="s">
        <v>67</v>
      </c>
    </row>
    <row r="40" spans="1:3" ht="15">
      <c r="A40" s="234"/>
      <c r="B40" s="20" t="s">
        <v>48</v>
      </c>
      <c r="C40" s="21" t="s">
        <v>66</v>
      </c>
    </row>
    <row r="41" spans="1:3" ht="15">
      <c r="A41" s="234"/>
      <c r="B41" s="25" t="s">
        <v>49</v>
      </c>
      <c r="C41" s="16" t="s">
        <v>65</v>
      </c>
    </row>
    <row r="42" spans="1:3" ht="15">
      <c r="A42" s="234"/>
      <c r="B42" s="25"/>
      <c r="C42" s="16" t="s">
        <v>111</v>
      </c>
    </row>
    <row r="43" spans="1:3" ht="15">
      <c r="A43" s="234" t="s">
        <v>56</v>
      </c>
      <c r="B43" s="20" t="s">
        <v>50</v>
      </c>
      <c r="C43" s="26" t="s">
        <v>57</v>
      </c>
    </row>
    <row r="44" spans="1:3" ht="15">
      <c r="A44" s="235"/>
      <c r="B44" s="20" t="s">
        <v>50</v>
      </c>
      <c r="C44" s="26" t="s">
        <v>58</v>
      </c>
    </row>
    <row r="45" spans="1:3" ht="30">
      <c r="A45" s="235"/>
      <c r="B45" s="20" t="s">
        <v>50</v>
      </c>
      <c r="C45" s="26" t="s">
        <v>91</v>
      </c>
    </row>
    <row r="46" spans="1:3" ht="15">
      <c r="A46" s="235"/>
      <c r="B46" s="27" t="s">
        <v>51</v>
      </c>
      <c r="C46" s="28" t="s">
        <v>92</v>
      </c>
    </row>
    <row r="47" spans="1:3" ht="15">
      <c r="A47" s="235"/>
      <c r="B47" s="27"/>
      <c r="C47" s="28" t="s">
        <v>111</v>
      </c>
    </row>
  </sheetData>
  <sheetProtection/>
  <mergeCells count="4">
    <mergeCell ref="A43:A47"/>
    <mergeCell ref="A24:A42"/>
    <mergeCell ref="A9:A23"/>
    <mergeCell ref="A3:A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Jenny Pena Duran</cp:lastModifiedBy>
  <cp:lastPrinted>2018-03-02T20:14:59Z</cp:lastPrinted>
  <dcterms:created xsi:type="dcterms:W3CDTF">2010-05-13T16:43:25Z</dcterms:created>
  <dcterms:modified xsi:type="dcterms:W3CDTF">2020-01-16T14:37:06Z</dcterms:modified>
  <cp:category/>
  <cp:version/>
  <cp:contentType/>
  <cp:contentStatus/>
</cp:coreProperties>
</file>