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JUDITH\INDICADORES\GESTION DE TALENTO HUMANO\G SST\"/>
    </mc:Choice>
  </mc:AlternateContent>
  <xr:revisionPtr revIDLastSave="0" documentId="8_{C55B090B-A3D9-4A37-82E0-FAA63B476837}" xr6:coauthVersionLast="45" xr6:coauthVersionMax="45" xr10:uidLastSave="{00000000-0000-0000-0000-000000000000}"/>
  <bookViews>
    <workbookView xWindow="-120" yWindow="-120" windowWidth="29040" windowHeight="15840" tabRatio="500" activeTab="1" xr2:uid="{00000000-000D-0000-FFFF-FFFF00000000}"/>
  </bookViews>
  <sheets>
    <sheet name="1. Hoja de Vida" sheetId="2" r:id="rId1"/>
    <sheet name="2. Seguimiento y Análisis" sheetId="7" r:id="rId2"/>
    <sheet name="Intructivo" sheetId="3" r:id="rId3"/>
    <sheet name="Fuente" sheetId="1" r:id="rId4"/>
  </sheets>
  <externalReferences>
    <externalReference r:id="rId5"/>
    <externalReference r:id="rId6"/>
    <externalReference r:id="rId7"/>
    <externalReference r:id="rId8"/>
  </externalReferences>
  <definedNames>
    <definedName name="Activ" localSheetId="1">#REF!</definedName>
    <definedName name="Activ">#REF!</definedName>
    <definedName name="ActivNo">[1]Códigos!$V$2:$V$52</definedName>
    <definedName name="area" localSheetId="1">#REF!</definedName>
    <definedName name="area">#REF!</definedName>
    <definedName name="CARGO">[2]Hoja1!$C$16:$C$23</definedName>
    <definedName name="Disciplinario" localSheetId="1">[3]Fuente!#REF!</definedName>
    <definedName name="Disciplinario">[3]Fuente!#REF!</definedName>
    <definedName name="dk">[4]Fuente!$C$43:$C$47</definedName>
    <definedName name="edad" localSheetId="1">#REF!</definedName>
    <definedName name="edad">#REF!</definedName>
    <definedName name="etnia" localSheetId="1">#REF!</definedName>
    <definedName name="etnia">#REF!</definedName>
    <definedName name="faltaproc" localSheetId="1">#REF!</definedName>
    <definedName name="faltaproc">#REF!</definedName>
    <definedName name="FRECUENCIA">[2]Hoja1!$A$1:$A$5</definedName>
    <definedName name="genero" localSheetId="1">#REF!</definedName>
    <definedName name="genero">#REF!</definedName>
    <definedName name="gg" localSheetId="1">#REF!</definedName>
    <definedName name="gg">#REF!</definedName>
    <definedName name="kk" localSheetId="1">#REF!</definedName>
    <definedName name="kk">#REF!</definedName>
    <definedName name="LIDERES">[2]Hoja1!$E$1:$F$11</definedName>
    <definedName name="localidad" localSheetId="1">#REF!</definedName>
    <definedName name="localidad">#REF!</definedName>
    <definedName name="meta712" localSheetId="1">#REF!</definedName>
    <definedName name="meta712">#REF!</definedName>
    <definedName name="meta731" localSheetId="1">#REF!</definedName>
    <definedName name="meta731">#REF!</definedName>
    <definedName name="meta740" localSheetId="1">#REF!</definedName>
    <definedName name="meta740">#REF!</definedName>
    <definedName name="metas712">[1]Códigos!$Q$4</definedName>
    <definedName name="metas731">[1]Códigos!$Q$7:$Q$13</definedName>
    <definedName name="metas740">[1]Códigos!$Q$16:$Q$24</definedName>
    <definedName name="mveri" localSheetId="1">#REF!</definedName>
    <definedName name="mveri">#REF!</definedName>
    <definedName name="objetivos">[1]Códigos!$R$2:$R$5</definedName>
    <definedName name="oo" localSheetId="1">#REF!</definedName>
    <definedName name="oo">#REF!</definedName>
    <definedName name="poblacion" localSheetId="1">#REF!</definedName>
    <definedName name="poblacion">#REF!</definedName>
    <definedName name="PR" localSheetId="1">#REF!</definedName>
    <definedName name="PR">#REF!</definedName>
    <definedName name="proy">[1]Códigos!$A$2:$A$5</definedName>
    <definedName name="proy712" localSheetId="1">#REF!</definedName>
    <definedName name="proy712">#REF!</definedName>
    <definedName name="proy731" localSheetId="1">#REF!</definedName>
    <definedName name="proy731">#REF!</definedName>
    <definedName name="proy740" localSheetId="1">#REF!</definedName>
    <definedName name="proy740">#REF!</definedName>
    <definedName name="recursos">[1]Códigos!$U$2:$U$4</definedName>
    <definedName name="select" localSheetId="1">#REF!</definedName>
    <definedName name="select">#REF!</definedName>
    <definedName name="sexo" localSheetId="1">#REF!</definedName>
    <definedName name="sexo">#REF!</definedName>
    <definedName name="SGA" localSheetId="1">#REF!</definedName>
    <definedName name="SGA">#REF!</definedName>
    <definedName name="SGC" localSheetId="1">#REF!</definedName>
    <definedName name="SGC">#REF!</definedName>
    <definedName name="SGSI" localSheetId="1">#REF!</definedName>
    <definedName name="SGSI">#REF!</definedName>
    <definedName name="SIGA" localSheetId="1">#REF!</definedName>
    <definedName name="SIGA">#REF!</definedName>
    <definedName name="SRS" localSheetId="1">#REF!</definedName>
    <definedName name="SRS">#REF!</definedName>
    <definedName name="ss" localSheetId="1">#REF!</definedName>
    <definedName name="ss">#REF!</definedName>
    <definedName name="SSO" localSheetId="1">#REF!</definedName>
    <definedName name="SSO">#REF!</definedName>
    <definedName name="tactividad">[1]Códigos!$Y$2:$Y$6</definedName>
    <definedName name="tt" localSheetId="1">#REF!</definedName>
    <definedName name="tt">#REF!</definedName>
    <definedName name="vigencia" localSheetId="1">#REF!</definedName>
    <definedName name="vigencia">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7" i="7" l="1"/>
  <c r="F17" i="7"/>
  <c r="G17" i="7"/>
  <c r="H22" i="7"/>
  <c r="H17" i="7"/>
  <c r="I17" i="7"/>
  <c r="J17" i="7"/>
  <c r="I22" i="7"/>
  <c r="K17" i="7"/>
  <c r="L17" i="7"/>
  <c r="M17" i="7"/>
  <c r="N17" i="7"/>
  <c r="K22" i="7" s="1"/>
  <c r="H23" i="7" s="1"/>
  <c r="O17" i="7"/>
  <c r="P17" i="7"/>
  <c r="B15" i="7"/>
  <c r="B14" i="7"/>
  <c r="C6" i="7"/>
  <c r="J22" i="7"/>
</calcChain>
</file>

<file path=xl/sharedStrings.xml><?xml version="1.0" encoding="utf-8"?>
<sst xmlns="http://schemas.openxmlformats.org/spreadsheetml/2006/main" count="236" uniqueCount="200">
  <si>
    <t>HOJA DE VIDA INDICADOR</t>
  </si>
  <si>
    <t>IDENTIFICACIÓN</t>
  </si>
  <si>
    <t>Proceso:</t>
  </si>
  <si>
    <t>Objetivo del proceso:</t>
  </si>
  <si>
    <t>Nombre del Indicador:</t>
  </si>
  <si>
    <t>Objetivo del indicador:</t>
  </si>
  <si>
    <t>Tipo:</t>
  </si>
  <si>
    <t>Tendencia</t>
  </si>
  <si>
    <t>Línea base:</t>
  </si>
  <si>
    <t>Fórmula:</t>
  </si>
  <si>
    <t>Meta:</t>
  </si>
  <si>
    <t>Unidad de Medida:</t>
  </si>
  <si>
    <t>Frecuencia de Medición:</t>
  </si>
  <si>
    <t>Responsable:</t>
  </si>
  <si>
    <t>Elaboró:</t>
  </si>
  <si>
    <t>Revisó:</t>
  </si>
  <si>
    <t>Aprobó:</t>
  </si>
  <si>
    <t>Proceso</t>
  </si>
  <si>
    <t>&lt;Seleccione una opción&gt;</t>
  </si>
  <si>
    <t>01.-Direccionamiento estratégico</t>
  </si>
  <si>
    <t>02.-Comunicaciones</t>
  </si>
  <si>
    <t>03.-Gestión de información turística</t>
  </si>
  <si>
    <t>04.-Gestión de destino competitivo y sostenible</t>
  </si>
  <si>
    <t>05.-Promoción y mercadeo turístico de ciudad</t>
  </si>
  <si>
    <t>06.-Gestión del talento humano</t>
  </si>
  <si>
    <t>07.-Gestión de bienes y servicios</t>
  </si>
  <si>
    <t>08.-Gestión financiera</t>
  </si>
  <si>
    <t>09.-Gestión jurídica y contractual</t>
  </si>
  <si>
    <t>10.-Gestión documental</t>
  </si>
  <si>
    <t>11.-Gestión tecnológica</t>
  </si>
  <si>
    <t>12.-Atención al ciudadano</t>
  </si>
  <si>
    <t>13.-Evaluación institucional</t>
  </si>
  <si>
    <t>14.-Control interno disciplinario</t>
  </si>
  <si>
    <t>Responsable</t>
  </si>
  <si>
    <t>Director(a) General</t>
  </si>
  <si>
    <t>Subdirector(a) Corporativo y de Control Disciplinario</t>
  </si>
  <si>
    <t>Subdirector(a) de Promoción y Mercadeo</t>
  </si>
  <si>
    <t>Subdirector(a) de Gestión del Destino</t>
  </si>
  <si>
    <t>Jefe Oficina Asesora de Planeación y Sistemas</t>
  </si>
  <si>
    <t>Jefe Oficina Asesora Jurídica</t>
  </si>
  <si>
    <t>Asesor(a) Observatorio Turístico</t>
  </si>
  <si>
    <t>Asesor(a) Comunicaciones</t>
  </si>
  <si>
    <t>Asesor(a) Control Interno</t>
  </si>
  <si>
    <t>Asesor(a) Dirección General</t>
  </si>
  <si>
    <t xml:space="preserve">INSTRUCTIVO DILIGENCIAMIENTO FORMATO </t>
  </si>
  <si>
    <t>Componente</t>
  </si>
  <si>
    <t>Descripción</t>
  </si>
  <si>
    <t>Nombre del indicador</t>
  </si>
  <si>
    <t>Tipo de indicador</t>
  </si>
  <si>
    <t>Línea base</t>
  </si>
  <si>
    <t>Fórmula</t>
  </si>
  <si>
    <t>Meta</t>
  </si>
  <si>
    <t>Unidad de medida</t>
  </si>
  <si>
    <t xml:space="preserve">Frecuencia de medición </t>
  </si>
  <si>
    <t>El nombre del indicador debe responder al objetivo, ya sea de un plan, programa, proceso y/o políticas del Instituto Distrital de Turismo, de modo que reflejen integralmente el grado de cumplimiento de los mismos.</t>
  </si>
  <si>
    <t>Dato histórico que permite establecer la meta para la vigencia, si no cuenta con información histórica no aplica.</t>
  </si>
  <si>
    <t>De la lista desplegable, seleccionar el proceso al cual se asocia el indicador.</t>
  </si>
  <si>
    <t>Objetivo del proceso</t>
  </si>
  <si>
    <t>Objetivo del indicador</t>
  </si>
  <si>
    <t>Escriba el nombre del indicador.</t>
  </si>
  <si>
    <t>De la lista desplegable, seleccionar la dependencia responsable de medir el indicador.</t>
  </si>
  <si>
    <t>Escriba la meta programada para la vigencia.</t>
  </si>
  <si>
    <t>De la lista desplegable, seleccionar el objetivo del proceso.</t>
  </si>
  <si>
    <t>Orientar la definición del referente estratégico y de la planificación del Modelo Integrado de Planeación y Gestión - MIPG para el largo, mediano y corto plazo, mediante la formulación y seguimiento de planes, programas y proyectos, con criterios de responsabilidad social, sostenibilidad económica y ambiental, a fin de dar cumplimiento a la misión del Instituto Distrital de Turismo, fortalecer el desempeño de la entidad y  promover de forma permanente el control y la participación ciudadana.</t>
  </si>
  <si>
    <t xml:space="preserve">Asesorar estratégicamente a la Dirección y a los demás procesos del Instituto Distrital de Turismo en la gestión de las comunicaciones internas y externas, en forma oportuna y confiable, con el fin de posicionar a la entidad como líder e innovadora en gestión eficiente del sector turístico. 
</t>
  </si>
  <si>
    <t xml:space="preserve">Producir y analizar información estadística sectorial, mediante procesos estadísticos, metodologías, normas y estándares de calidad, como soporte fundamental para fortalecer la toma de decisiones en la industria turística tendientes al desarrollo económico de la ciudad.
</t>
  </si>
  <si>
    <t>Mejorar las condiciones de competitividad, sostenibilidad y accesibilidad turística de Bogotá a través del desarrollo de productos turísticos, el fortalecimiento empresarial de la cadena de valor, la intervención de atractivos turísticos, el fomento de la cultura turística y la gestión local para el adecuado alistamiento de la ciudad como destino turístico.</t>
  </si>
  <si>
    <t xml:space="preserve">Posicionar a Bogotá local, nacional e internacionalmente como destino turístico atractivo a través de acciones de mercadeo, promoción e información turística de la ciudad, lo que contribuye con su desarrollo económico.
</t>
  </si>
  <si>
    <t xml:space="preserve">Gestionar el desarrollo del talento humano mediante la formulación y ejecución de planes, programas y proyectos que contribuyan a su desarrollo integral, bienestar y clima laboral, fortaleciendo su conocimiento y  competencias necesarias para cumplir  con los objetivos institucionales y la satisfacción de los usuarios y demás partes interesadas.
</t>
  </si>
  <si>
    <t>Garantizar el suministro oportuno de los bienes y/o servicios a todos los procesos del IDT de acuerdo con las necesidades específicas y la disponibilidad de recursos.</t>
  </si>
  <si>
    <t xml:space="preserve">Administrar los recurso financieros del IDT contribuyendo a la eficiencia y eficacia en la realización de las actividades de la entidad y al cumplimiento de la misión institucional.
</t>
  </si>
  <si>
    <t xml:space="preserve">Orientar, asesorar  y defender a la entidad en asuntos jurídicos internos y externos de su competencia, velando de manera oportuna y eficaz por los intereses de la entidad y de sus usuarios, en cumplimiento de la normatividad.
</t>
  </si>
  <si>
    <t xml:space="preserve">Gestionar, custodiar, preservar y facilitar el acceso y consulta de la memoria y el patrimonio documental del Instituto Distrital de Turismo.
</t>
  </si>
  <si>
    <t>Garantizar el derecho de la ciudadanía de obtener respuestas de sus solicitudes de maneta efectiva con calidad y oportunidad, que permita entregar información en los términos de ley, en procura de mejorar la satisfacción de los usuarios.</t>
  </si>
  <si>
    <t xml:space="preserve">Asesorar, controlar y evaluar de forma independiente y objetiva a través de auditorías internas, acciones de seguimiento, informes de ley, fomento de la cultura del autocontrol, con el fin de agregar valor y mejorar el desempeño institucional.
</t>
  </si>
  <si>
    <t>De la lista desplegable, seleccionar la periodicidad con la cual se realiza la medición del indicador.</t>
  </si>
  <si>
    <t>Frecuencia</t>
  </si>
  <si>
    <t>Mensual</t>
  </si>
  <si>
    <t>Trimestral</t>
  </si>
  <si>
    <t>Cuatrimestral</t>
  </si>
  <si>
    <t>Semestral</t>
  </si>
  <si>
    <t>Anual</t>
  </si>
  <si>
    <t>Bimestral</t>
  </si>
  <si>
    <t>Positiva</t>
  </si>
  <si>
    <t>Negativa</t>
  </si>
  <si>
    <t>Negativa: el dato va en descenso y/o disminuye hasta llegar a la meta, 
Positiva: el dato va en aumento hasta llegar a la meta.</t>
  </si>
  <si>
    <t>Escriba la unidad de medida con la cual se mide el indicador (Ej: número, porcentaje, etc.)</t>
  </si>
  <si>
    <t>Involucra variables de la forma división multiplicado por 100, en la cual la unidad de medida permita una comparación objetiva.</t>
  </si>
  <si>
    <t>Ene.</t>
  </si>
  <si>
    <t>LECTURA E INTERPRETACIÓN DE LOS RESULTADOS</t>
  </si>
  <si>
    <t>ACCIÓN DE MEJORAMIENTO</t>
  </si>
  <si>
    <t>¿Requiere?</t>
  </si>
  <si>
    <t xml:space="preserve">TIPO </t>
  </si>
  <si>
    <t>Trimestre I</t>
  </si>
  <si>
    <t>Trimestre II</t>
  </si>
  <si>
    <t>Trimestre III</t>
  </si>
  <si>
    <t>Trimestre IV</t>
  </si>
  <si>
    <t>Periodo reportado</t>
  </si>
  <si>
    <t>Fecha de reporte:</t>
  </si>
  <si>
    <t>Nombre del indicador:</t>
  </si>
  <si>
    <t>Responsable de diligenciamiento:</t>
  </si>
  <si>
    <t>Periodo reportado:</t>
  </si>
  <si>
    <t>Fuente de información:</t>
  </si>
  <si>
    <t>Feb.</t>
  </si>
  <si>
    <t>Mar.</t>
  </si>
  <si>
    <t>Abr.</t>
  </si>
  <si>
    <t>May.</t>
  </si>
  <si>
    <t>Jun.</t>
  </si>
  <si>
    <t>Jul.</t>
  </si>
  <si>
    <t>Ago.</t>
  </si>
  <si>
    <t>Sept.</t>
  </si>
  <si>
    <t>Oct.</t>
  </si>
  <si>
    <t>Nov.</t>
  </si>
  <si>
    <t>Dic.</t>
  </si>
  <si>
    <t xml:space="preserve"> Trimestre II</t>
  </si>
  <si>
    <t>Hoja de vida</t>
  </si>
  <si>
    <t xml:space="preserve">Registre el resultado de cada una de las variables que componen el indicador (Ej. Número de reuniones realizadas y Total de reuniones programadas), teniendo en cuenta que siempre deben establecerse variables de programación y ejecución. </t>
  </si>
  <si>
    <t>Explicación</t>
  </si>
  <si>
    <t>SEGUIMIENTO Y ANÁLISIS DEL INDICADOR</t>
  </si>
  <si>
    <t xml:space="preserve">Desarrollar, gestionar y administrar los recursos de tecnologías de la información y las telecomunicaciones para garantizar su disponibilidad, accesibilidad, seguridad, así como brindar una adecuada y oportuna asesoría y asistencia técnica a todos los procesos.
</t>
  </si>
  <si>
    <t>No</t>
  </si>
  <si>
    <t>Requiere</t>
  </si>
  <si>
    <t>Si</t>
  </si>
  <si>
    <t>N.A.</t>
  </si>
  <si>
    <t>Constante (Si aplica)</t>
  </si>
  <si>
    <t>Cumplimiento versus a la meta</t>
  </si>
  <si>
    <t>SEGUIMIENTO</t>
  </si>
  <si>
    <t>Resultados</t>
  </si>
  <si>
    <t>Cumplimiento acumulado por trimestre</t>
  </si>
  <si>
    <t>Desempeño</t>
  </si>
  <si>
    <t>Porcentaje de cumplimiento</t>
  </si>
  <si>
    <t>Crítico</t>
  </si>
  <si>
    <t>Aceptable</t>
  </si>
  <si>
    <t>Satisfactorio</t>
  </si>
  <si>
    <t>No programado</t>
  </si>
  <si>
    <t>Identificador</t>
  </si>
  <si>
    <t>Nivel de cumplimiento</t>
  </si>
  <si>
    <t>Rangos de gestión</t>
  </si>
  <si>
    <t>ANÁLISIS DEL COMPORTAMIENTO DEL INDICADOR</t>
  </si>
  <si>
    <t>Medición</t>
  </si>
  <si>
    <t>Análisis del comportamiento del indicador</t>
  </si>
  <si>
    <t>Determinar las actividades para identificar la responsabilidad de servidores o ex servidores de la entidad frente a conductas constitutivas de falta disciplinaria.</t>
  </si>
  <si>
    <t>Trimestre I:</t>
  </si>
  <si>
    <t>Trimestre II:</t>
  </si>
  <si>
    <t>Trimestre III:</t>
  </si>
  <si>
    <t>Trimestre IV:</t>
  </si>
  <si>
    <t>Objetivo estratégico:</t>
  </si>
  <si>
    <t>Tipo</t>
  </si>
  <si>
    <t>De eficacia</t>
  </si>
  <si>
    <t>De eficiencia</t>
  </si>
  <si>
    <t>De efectividad</t>
  </si>
  <si>
    <t>De resultado</t>
  </si>
  <si>
    <t>De impacto</t>
  </si>
  <si>
    <t>Objetivos Estrategicos</t>
  </si>
  <si>
    <t>Porcentaje</t>
  </si>
  <si>
    <t>Número</t>
  </si>
  <si>
    <t>Procentaje de cumplimiento</t>
  </si>
  <si>
    <r>
      <rPr>
        <b/>
        <sz val="12"/>
        <color theme="1"/>
        <rFont val="Times New Roman"/>
        <family val="1"/>
      </rPr>
      <t xml:space="preserve">De eficacia: </t>
    </r>
    <r>
      <rPr>
        <sz val="12"/>
        <color theme="1"/>
        <rFont val="Times New Roman"/>
        <family val="1"/>
      </rPr>
      <t xml:space="preserve">Miden la relación entre los objetivos a alcanzar y lo conseguido realmente. Dicho de otra forma, este indicador mide lo que entregamos contra lo que se espera que logremos. 
</t>
    </r>
    <r>
      <rPr>
        <b/>
        <sz val="12"/>
        <color theme="1"/>
        <rFont val="Times New Roman"/>
        <family val="1"/>
      </rPr>
      <t xml:space="preserve">De eficiencia: </t>
    </r>
    <r>
      <rPr>
        <sz val="12"/>
        <color theme="1"/>
        <rFont val="Times New Roman"/>
        <family val="1"/>
      </rPr>
      <t xml:space="preserve">Miden el rendimiento de recursos e insumos para conseguir los objetivos. Dicho de otra forma, examinan el aprovechamiento de los recursos para lograr lo propuesto. 
</t>
    </r>
    <r>
      <rPr>
        <b/>
        <sz val="12"/>
        <color theme="1"/>
        <rFont val="Times New Roman"/>
        <family val="1"/>
      </rPr>
      <t>De efectividad:</t>
    </r>
    <r>
      <rPr>
        <sz val="12"/>
        <color theme="1"/>
        <rFont val="Times New Roman"/>
        <family val="1"/>
      </rPr>
      <t xml:space="preserve"> es la relación entre los resultados esperados y los resultados obtenidos.
</t>
    </r>
    <r>
      <rPr>
        <b/>
        <sz val="12"/>
        <color theme="1"/>
        <rFont val="Times New Roman"/>
        <family val="1"/>
      </rPr>
      <t xml:space="preserve">
De resultado: </t>
    </r>
    <r>
      <rPr>
        <sz val="12"/>
        <color theme="1"/>
        <rFont val="Times New Roman"/>
        <family val="1"/>
      </rPr>
      <t xml:space="preserve">mide las salidas de proceso determinando si el objetivo se alcanzó o no. Por ejemplo, la percepción del servicio al cliente.
</t>
    </r>
    <r>
      <rPr>
        <b/>
        <sz val="12"/>
        <color theme="1"/>
        <rFont val="Times New Roman"/>
        <family val="1"/>
      </rPr>
      <t xml:space="preserve">De impacto: </t>
    </r>
    <r>
      <rPr>
        <sz val="12"/>
        <color theme="1"/>
        <rFont val="Times New Roman"/>
        <family val="1"/>
      </rPr>
      <t>se enfocan en medir el cambio o comportamiento generado «después de» y se enfoca a largo plazo</t>
    </r>
  </si>
  <si>
    <t>Seguimiento y análisis</t>
  </si>
  <si>
    <t xml:space="preserve">Variables de la fórmula </t>
  </si>
  <si>
    <t>Definición</t>
  </si>
  <si>
    <t>Fuente de información</t>
  </si>
  <si>
    <t>x 100</t>
  </si>
  <si>
    <t>Denominador</t>
  </si>
  <si>
    <t>Establezca la fuente de información de la cual se obtiene el resultado del indicador.</t>
  </si>
  <si>
    <t>Escriba la definición de cada una de las variables que conforman el indicador.</t>
  </si>
  <si>
    <t xml:space="preserve">% de cumplimiento de lo ejecutado frente a lo programado mensualmente. </t>
  </si>
  <si>
    <t>% de cumplimiento acumulado por trimestre y % cumplimiento frente a la meta anual.</t>
  </si>
  <si>
    <t>Fecha cuando los responsables remiten el seguimiento a la Oficina Asesora de Planeación.</t>
  </si>
  <si>
    <t xml:space="preserve">Describa los avances obtenidos en el periodo evaluado, tratando de ser conciso y reportando los  principales logros frente al indicador.  </t>
  </si>
  <si>
    <t>Es aquella por la cual se multiplica el cociente, debido a que el cociente resultante en algunas ocasiones es un valor inferior a la unidad, éste se multiplica por 100, 1000, 10.000 ó 100.000 de modo de tener cifras superiores a la unidad, lo que facilita la interpretación. En efecto, es más fácil entender que la tasa de mortalidad de una región es 8 por 1.000 habitantes que decir que es 0,008 por habitante.</t>
  </si>
  <si>
    <t>PERSPECTIVA DEL CLIENTE</t>
  </si>
  <si>
    <t>1. Generar mayores canales de información, servicios institucionales eficientes y trabajo articulado con gremios, prestadores de servicios turísticos y entidades afines al sector, aumentando el reconocimiento de la entidad como ente rector del Turismo en la ciudad.</t>
  </si>
  <si>
    <t>2. Generar condiciones para el disfrute de la experiencia de visita por parte de turistas nacionales e internacionales.</t>
  </si>
  <si>
    <t>PERSPECTIVA DE PROCESOS</t>
  </si>
  <si>
    <t>3. Estructurar, implementar y evaluar los esquemas de gobernanza turística para la ciudad que incluyen la definición de políticas, lineamientos, planes y programas para el desarrollo del turismo en la ciudad.</t>
  </si>
  <si>
    <t>4. Fortalecer el sistema de información turístico de Bogotá, a través de estudios de oferta y demanda incluyendo mayores fuentes de información secundaria, que permitan una adecuada toma de decisiones.</t>
  </si>
  <si>
    <t>5. Desarrollar productos turísticos sostenibles acordes con las condiciones de oferta y demanda para la ciudad y la región, que integren de manera efectiva y especializada atractivos y servicios turísticos que pongan en valor las características de la capital.</t>
  </si>
  <si>
    <t>6. Generar acciones para el posicionamiento y la puesta en mercado de la oferta turística de Bogotá con criterios prospectivos y con enfoque de sostenibilidad, entendiendo los consumidores.</t>
  </si>
  <si>
    <t>PERSPECTIVA DEL APRENDIZAJE Y CRECIMIENTO</t>
  </si>
  <si>
    <t>7. Desarrollar acciones para el mejoramiento continuo de las habilidades y el desempeño de los servidores públicos vinculados al IDT.</t>
  </si>
  <si>
    <t>8. Robustecer la infraestructura organizacional, física, tecnológica y operativa del IDT, para el desarrollo armónico de los procesos y lograr una gestión más efectiva para el turismo de Bogotá.</t>
  </si>
  <si>
    <t>PERSPECTIVA FINANCIERA</t>
  </si>
  <si>
    <t>9. Gestionar fuentes de financiación, cooperación y alianzas, para la ejecución de programas y proyectos para el fomento de la actividad turística en Bogotá y su posicionamiento global.</t>
  </si>
  <si>
    <t>10. Lograr una ejecución eficaz y oportuna del presupuesto asignado a la entidad, con un óptimo nivel de giros.</t>
  </si>
  <si>
    <t xml:space="preserve">Edwin Oswaldo Peña Roa, Subdirector de Gestión Corporativa y Control Disciplinario. </t>
  </si>
  <si>
    <t xml:space="preserve">Laura Cristina Monroy, Contratista, Subdirector de Gestión Corporativa y Control Disciplinario. </t>
  </si>
  <si>
    <t xml:space="preserve">Numerador
</t>
  </si>
  <si>
    <t>Flor Edith Ostos Ángulo, Contratista, Profesional de Seguridad y Salud en el Trabajo.</t>
  </si>
  <si>
    <t>Número de trabajadores en el mes</t>
  </si>
  <si>
    <t>Mayor a 20%</t>
  </si>
  <si>
    <t>Ausentismo por causa médica</t>
  </si>
  <si>
    <t>Medir los reportes de ausentismo  relacionadas con enfermedad general de los  servidores públicos, planta y contratistas.(personal natural).</t>
  </si>
  <si>
    <t xml:space="preserve">Número de días de ausencia por incapacidad laboral </t>
  </si>
  <si>
    <t xml:space="preserve">Refiere el número de trabajadores vinculados en el mes </t>
  </si>
  <si>
    <t>Menor a 10%</t>
  </si>
  <si>
    <t>Entre 20% y 10%</t>
  </si>
  <si>
    <t>Refiere el número de días de ausencia por incapacidad laboral del servidior en el mes.</t>
  </si>
  <si>
    <t>Incapacidades</t>
  </si>
  <si>
    <t>Para el tercer trimestre de 2020 se presentaron cuatro (4) incapacidades por enfermedad general, representando un porcentaje de afectación total del 6,3 % entre los días laborales perdidos por ausentismo y los días laborados previstos. Es importante aclarar que la mayor proporción de ausentismo correspondió a incapacidad de enfermedad general por Infección debido a Coronavirus en el marco de la pandemia por Covid-19,  relacionado con un servidor público y dos contratistas de la Entidad para el tercer trimestre de la vigencia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</si>
</sst>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d\.m"/>
    <numFmt numFmtId="165" formatCode="[$-F800]dddd\,\ mmmm\ dd\,\ yyyy"/>
    <numFmt numFmtId="166" formatCode="0.0%"/>
  </numFmts>
  <fonts count="2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0" tint="-0.34998626667073579"/>
      <name val="Times New Roman"/>
      <family val="1"/>
    </font>
    <font>
      <sz val="11"/>
      <name val="Times New Roman"/>
      <family val="1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0"/>
      <color rgb="FF222222"/>
      <name val="Times New Roman"/>
      <family val="1"/>
    </font>
    <font>
      <b/>
      <u/>
      <sz val="10"/>
      <color rgb="FF000000"/>
      <name val="Times New Roman"/>
      <family val="1"/>
    </font>
  </fonts>
  <fills count="23">
    <fill>
      <patternFill patternType="none"/>
    </fill>
    <fill>
      <patternFill patternType="gray125"/>
    </fill>
    <fill>
      <patternFill patternType="solid">
        <fgColor theme="0" tint="-0.14999847407452621"/>
        <bgColor rgb="FF6D9EEB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F6B26B"/>
      </patternFill>
    </fill>
    <fill>
      <patternFill patternType="solid">
        <fgColor theme="0" tint="-0.249977111117893"/>
        <bgColor rgb="FFF6B26B"/>
      </patternFill>
    </fill>
    <fill>
      <patternFill patternType="solid">
        <fgColor rgb="FFE7E6E6"/>
        <bgColor rgb="FFA4C2F4"/>
      </patternFill>
    </fill>
    <fill>
      <patternFill patternType="solid">
        <fgColor theme="0"/>
        <bgColor rgb="FFA4C2F4"/>
      </patternFill>
    </fill>
    <fill>
      <patternFill patternType="solid">
        <fgColor theme="0"/>
        <bgColor rgb="FFFBFBFE"/>
      </patternFill>
    </fill>
    <fill>
      <patternFill patternType="solid">
        <fgColor theme="0" tint="-4.9989318521683403E-2"/>
        <bgColor rgb="FFF6B26B"/>
      </patternFill>
    </fill>
    <fill>
      <patternFill patternType="solid">
        <fgColor theme="0" tint="-4.9989318521683403E-2"/>
        <bgColor rgb="FFD9D2E9"/>
      </patternFill>
    </fill>
    <fill>
      <patternFill patternType="solid">
        <fgColor theme="0" tint="-4.9989318521683403E-2"/>
        <bgColor rgb="FFF9CB9C"/>
      </patternFill>
    </fill>
    <fill>
      <patternFill patternType="solid">
        <fgColor theme="0" tint="-4.9989318521683403E-2"/>
        <bgColor rgb="FFFCE5CD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A7AE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A4C2F4"/>
      </patternFill>
    </fill>
    <fill>
      <patternFill patternType="solid">
        <fgColor theme="0"/>
        <bgColor rgb="FF6D9EEB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14">
    <xf numFmtId="0" fontId="0" fillId="0" borderId="0"/>
    <xf numFmtId="0" fontId="3" fillId="0" borderId="0"/>
    <xf numFmtId="0" fontId="3" fillId="0" borderId="0"/>
    <xf numFmtId="9" fontId="1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2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6">
    <xf numFmtId="0" fontId="0" fillId="0" borderId="0" xfId="0"/>
    <xf numFmtId="0" fontId="11" fillId="4" borderId="13" xfId="1" applyFont="1" applyFill="1" applyBorder="1" applyProtection="1">
      <protection locked="0"/>
    </xf>
    <xf numFmtId="0" fontId="11" fillId="4" borderId="14" xfId="1" applyFont="1" applyFill="1" applyBorder="1" applyProtection="1">
      <protection locked="0"/>
    </xf>
    <xf numFmtId="0" fontId="1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ill="1"/>
    <xf numFmtId="0" fontId="16" fillId="0" borderId="0" xfId="0" applyFont="1" applyFill="1"/>
    <xf numFmtId="0" fontId="15" fillId="0" borderId="0" xfId="1" applyFont="1" applyAlignment="1">
      <alignment horizontal="left" vertical="center" wrapText="1"/>
    </xf>
    <xf numFmtId="0" fontId="17" fillId="0" borderId="0" xfId="0" applyFont="1"/>
    <xf numFmtId="0" fontId="18" fillId="0" borderId="0" xfId="0" applyFont="1" applyAlignment="1">
      <alignment horizontal="center"/>
    </xf>
    <xf numFmtId="0" fontId="18" fillId="0" borderId="15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15" xfId="0" applyFont="1" applyBorder="1" applyAlignment="1">
      <alignment vertical="center" wrapText="1"/>
    </xf>
    <xf numFmtId="0" fontId="18" fillId="6" borderId="15" xfId="0" applyFont="1" applyFill="1" applyBorder="1" applyAlignment="1">
      <alignment horizontal="center"/>
    </xf>
    <xf numFmtId="0" fontId="17" fillId="0" borderId="15" xfId="0" applyFont="1" applyBorder="1" applyAlignment="1">
      <alignment vertical="top" wrapText="1"/>
    </xf>
    <xf numFmtId="0" fontId="17" fillId="0" borderId="15" xfId="0" applyFont="1" applyBorder="1" applyAlignment="1">
      <alignment horizontal="left" vertical="top" wrapText="1"/>
    </xf>
    <xf numFmtId="0" fontId="0" fillId="0" borderId="0" xfId="0" applyFill="1" applyAlignment="1"/>
    <xf numFmtId="0" fontId="10" fillId="0" borderId="0" xfId="1" applyFont="1" applyProtection="1">
      <protection locked="0"/>
    </xf>
    <xf numFmtId="0" fontId="7" fillId="21" borderId="1" xfId="1" applyFont="1" applyFill="1" applyBorder="1" applyAlignment="1" applyProtection="1">
      <alignment vertical="center" wrapText="1"/>
      <protection locked="0"/>
    </xf>
    <xf numFmtId="0" fontId="7" fillId="21" borderId="28" xfId="1" applyFont="1" applyFill="1" applyBorder="1" applyAlignment="1" applyProtection="1">
      <alignment vertical="center" wrapText="1"/>
      <protection locked="0"/>
    </xf>
    <xf numFmtId="2" fontId="10" fillId="0" borderId="17" xfId="1" applyNumberFormat="1" applyFont="1" applyBorder="1" applyAlignment="1" applyProtection="1">
      <alignment horizontal="center" vertical="center"/>
      <protection locked="0"/>
    </xf>
    <xf numFmtId="2" fontId="10" fillId="0" borderId="21" xfId="1" applyNumberFormat="1" applyFont="1" applyBorder="1" applyAlignment="1" applyProtection="1">
      <alignment horizontal="center" vertical="center"/>
      <protection locked="0"/>
    </xf>
    <xf numFmtId="2" fontId="10" fillId="0" borderId="41" xfId="1" applyNumberFormat="1" applyFont="1" applyBorder="1" applyAlignment="1" applyProtection="1">
      <alignment horizontal="center" vertical="center"/>
      <protection locked="0"/>
    </xf>
    <xf numFmtId="0" fontId="8" fillId="0" borderId="5" xfId="1" applyFont="1" applyBorder="1" applyProtection="1">
      <protection locked="0"/>
    </xf>
    <xf numFmtId="0" fontId="8" fillId="0" borderId="0" xfId="1" applyFont="1" applyBorder="1" applyProtection="1">
      <protection locked="0"/>
    </xf>
    <xf numFmtId="0" fontId="8" fillId="0" borderId="6" xfId="1" applyFont="1" applyBorder="1" applyProtection="1">
      <protection locked="0"/>
    </xf>
    <xf numFmtId="0" fontId="21" fillId="0" borderId="0" xfId="0" applyFont="1"/>
    <xf numFmtId="9" fontId="10" fillId="0" borderId="17" xfId="12" applyFont="1" applyBorder="1" applyAlignment="1" applyProtection="1">
      <alignment horizontal="center" vertical="center"/>
    </xf>
    <xf numFmtId="0" fontId="18" fillId="0" borderId="50" xfId="0" applyFont="1" applyBorder="1" applyAlignment="1">
      <alignment vertical="center"/>
    </xf>
    <xf numFmtId="0" fontId="17" fillId="0" borderId="50" xfId="0" applyFont="1" applyBorder="1" applyAlignment="1">
      <alignment horizontal="left" vertical="top" wrapText="1"/>
    </xf>
    <xf numFmtId="0" fontId="17" fillId="0" borderId="15" xfId="0" applyFont="1" applyBorder="1" applyAlignment="1">
      <alignment horizontal="left" vertical="center" wrapText="1"/>
    </xf>
    <xf numFmtId="0" fontId="17" fillId="0" borderId="50" xfId="0" applyFont="1" applyBorder="1" applyAlignment="1">
      <alignment horizontal="left" vertical="center" wrapText="1"/>
    </xf>
    <xf numFmtId="0" fontId="4" fillId="0" borderId="0" xfId="1" applyFont="1" applyProtection="1">
      <protection locked="0"/>
    </xf>
    <xf numFmtId="0" fontId="8" fillId="4" borderId="10" xfId="1" applyFont="1" applyFill="1" applyBorder="1" applyAlignment="1" applyProtection="1">
      <alignment vertical="center" wrapText="1"/>
      <protection locked="0"/>
    </xf>
    <xf numFmtId="0" fontId="7" fillId="2" borderId="1" xfId="1" applyFont="1" applyFill="1" applyBorder="1" applyAlignment="1" applyProtection="1">
      <alignment horizontal="left" vertical="center" wrapText="1"/>
      <protection locked="0"/>
    </xf>
    <xf numFmtId="0" fontId="8" fillId="0" borderId="10" xfId="1" applyFont="1" applyBorder="1" applyAlignment="1" applyProtection="1">
      <alignment vertical="center"/>
      <protection locked="0"/>
    </xf>
    <xf numFmtId="0" fontId="7" fillId="3" borderId="1" xfId="1" applyFont="1" applyFill="1" applyBorder="1" applyAlignment="1" applyProtection="1">
      <alignment horizontal="left" vertical="center"/>
      <protection locked="0"/>
    </xf>
    <xf numFmtId="0" fontId="8" fillId="0" borderId="0" xfId="1" applyFont="1" applyBorder="1" applyAlignment="1" applyProtection="1">
      <protection locked="0"/>
    </xf>
    <xf numFmtId="0" fontId="8" fillId="0" borderId="8" xfId="1" applyFont="1" applyBorder="1" applyAlignment="1" applyProtection="1">
      <alignment horizontal="left"/>
      <protection locked="0"/>
    </xf>
    <xf numFmtId="9" fontId="17" fillId="4" borderId="10" xfId="12" applyFont="1" applyFill="1" applyBorder="1" applyAlignment="1" applyProtection="1">
      <alignment horizontal="right" vertical="center" wrapText="1"/>
      <protection locked="0"/>
    </xf>
    <xf numFmtId="0" fontId="12" fillId="4" borderId="13" xfId="1" applyFont="1" applyFill="1" applyBorder="1" applyProtection="1">
      <protection locked="0"/>
    </xf>
    <xf numFmtId="0" fontId="12" fillId="4" borderId="14" xfId="1" applyFont="1" applyFill="1" applyBorder="1" applyProtection="1">
      <protection locked="0"/>
    </xf>
    <xf numFmtId="0" fontId="4" fillId="0" borderId="0" xfId="1" applyFont="1" applyBorder="1" applyProtection="1">
      <protection locked="0"/>
    </xf>
    <xf numFmtId="0" fontId="4" fillId="0" borderId="11" xfId="1" applyFont="1" applyBorder="1" applyAlignment="1" applyProtection="1">
      <protection locked="0"/>
    </xf>
    <xf numFmtId="0" fontId="4" fillId="0" borderId="12" xfId="1" applyFont="1" applyBorder="1" applyAlignment="1" applyProtection="1">
      <protection locked="0"/>
    </xf>
    <xf numFmtId="0" fontId="8" fillId="3" borderId="11" xfId="1" applyFont="1" applyFill="1" applyBorder="1" applyAlignment="1" applyProtection="1">
      <alignment vertical="center"/>
      <protection locked="0"/>
    </xf>
    <xf numFmtId="0" fontId="8" fillId="3" borderId="29" xfId="1" applyFont="1" applyFill="1" applyBorder="1" applyAlignment="1" applyProtection="1">
      <alignment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4" fillId="0" borderId="0" xfId="1" applyFont="1" applyProtection="1"/>
    <xf numFmtId="0" fontId="5" fillId="0" borderId="10" xfId="1" applyFont="1" applyBorder="1" applyAlignment="1" applyProtection="1"/>
    <xf numFmtId="0" fontId="7" fillId="2" borderId="30" xfId="1" applyFont="1" applyFill="1" applyBorder="1" applyAlignment="1" applyProtection="1">
      <alignment vertical="center" wrapText="1"/>
    </xf>
    <xf numFmtId="0" fontId="7" fillId="2" borderId="1" xfId="1" applyFont="1" applyFill="1" applyBorder="1" applyAlignment="1" applyProtection="1">
      <alignment horizontal="left" vertical="center" wrapText="1"/>
    </xf>
    <xf numFmtId="0" fontId="7" fillId="2" borderId="10" xfId="1" applyFont="1" applyFill="1" applyBorder="1" applyAlignment="1" applyProtection="1">
      <alignment horizontal="left" vertical="center" wrapText="1"/>
    </xf>
    <xf numFmtId="0" fontId="9" fillId="2" borderId="10" xfId="1" applyFont="1" applyFill="1" applyBorder="1" applyAlignment="1" applyProtection="1">
      <alignment horizontal="left" vertical="center" wrapText="1"/>
    </xf>
    <xf numFmtId="0" fontId="7" fillId="3" borderId="10" xfId="1" applyFont="1" applyFill="1" applyBorder="1" applyAlignment="1" applyProtection="1">
      <alignment horizontal="left" vertical="center"/>
    </xf>
    <xf numFmtId="0" fontId="9" fillId="3" borderId="10" xfId="1" applyFont="1" applyFill="1" applyBorder="1" applyAlignment="1" applyProtection="1">
      <alignment horizontal="left" vertical="center" wrapText="1"/>
    </xf>
    <xf numFmtId="0" fontId="11" fillId="4" borderId="0" xfId="1" applyFont="1" applyFill="1" applyAlignment="1" applyProtection="1">
      <alignment horizontal="left"/>
    </xf>
    <xf numFmtId="0" fontId="8" fillId="3" borderId="11" xfId="1" applyFont="1" applyFill="1" applyBorder="1" applyAlignment="1" applyProtection="1">
      <alignment vertical="center"/>
    </xf>
    <xf numFmtId="0" fontId="9" fillId="2" borderId="28" xfId="1" applyFont="1" applyFill="1" applyBorder="1" applyAlignment="1" applyProtection="1">
      <alignment horizontal="left" vertical="center" wrapText="1"/>
    </xf>
    <xf numFmtId="0" fontId="8" fillId="0" borderId="4" xfId="1" applyFont="1" applyBorder="1" applyAlignment="1" applyProtection="1">
      <alignment wrapText="1"/>
    </xf>
    <xf numFmtId="0" fontId="8" fillId="0" borderId="8" xfId="1" applyFont="1" applyBorder="1" applyAlignment="1" applyProtection="1">
      <alignment horizontal="left" wrapText="1"/>
    </xf>
    <xf numFmtId="0" fontId="9" fillId="3" borderId="1" xfId="1" applyFont="1" applyFill="1" applyBorder="1" applyAlignment="1" applyProtection="1">
      <alignment vertical="center" wrapText="1"/>
    </xf>
    <xf numFmtId="0" fontId="10" fillId="0" borderId="0" xfId="1" applyFont="1" applyProtection="1"/>
    <xf numFmtId="0" fontId="7" fillId="21" borderId="28" xfId="1" applyFont="1" applyFill="1" applyBorder="1" applyAlignment="1" applyProtection="1">
      <alignment vertical="center" wrapText="1"/>
    </xf>
    <xf numFmtId="0" fontId="9" fillId="14" borderId="20" xfId="1" applyFont="1" applyFill="1" applyBorder="1" applyAlignment="1" applyProtection="1">
      <alignment horizontal="center" vertical="center" wrapText="1"/>
    </xf>
    <xf numFmtId="0" fontId="9" fillId="14" borderId="19" xfId="1" applyFont="1" applyFill="1" applyBorder="1" applyAlignment="1" applyProtection="1">
      <alignment horizontal="center" vertical="center" wrapText="1"/>
    </xf>
    <xf numFmtId="0" fontId="9" fillId="14" borderId="40" xfId="1" applyFont="1" applyFill="1" applyBorder="1" applyAlignment="1" applyProtection="1">
      <alignment horizontal="center" vertical="center" wrapText="1"/>
    </xf>
    <xf numFmtId="0" fontId="8" fillId="0" borderId="0" xfId="1" applyFont="1" applyBorder="1" applyAlignment="1" applyProtection="1">
      <alignment vertical="center"/>
    </xf>
    <xf numFmtId="0" fontId="8" fillId="0" borderId="6" xfId="1" applyFont="1" applyBorder="1" applyAlignment="1" applyProtection="1">
      <alignment vertical="center"/>
    </xf>
    <xf numFmtId="0" fontId="8" fillId="0" borderId="45" xfId="1" applyFont="1" applyBorder="1" applyAlignment="1" applyProtection="1">
      <alignment horizontal="center"/>
    </xf>
    <xf numFmtId="0" fontId="8" fillId="0" borderId="46" xfId="1" applyFont="1" applyBorder="1" applyAlignment="1" applyProtection="1">
      <alignment horizontal="center" wrapText="1"/>
    </xf>
    <xf numFmtId="164" fontId="8" fillId="0" borderId="46" xfId="1" applyNumberFormat="1" applyFont="1" applyBorder="1" applyAlignment="1" applyProtection="1">
      <alignment horizontal="center"/>
    </xf>
    <xf numFmtId="0" fontId="8" fillId="0" borderId="47" xfId="1" applyFont="1" applyBorder="1" applyAlignment="1" applyProtection="1">
      <alignment horizontal="center" wrapText="1"/>
    </xf>
    <xf numFmtId="0" fontId="9" fillId="4" borderId="0" xfId="1" applyFont="1" applyFill="1" applyBorder="1" applyAlignment="1" applyProtection="1">
      <alignment horizontal="center"/>
    </xf>
    <xf numFmtId="0" fontId="9" fillId="20" borderId="1" xfId="1" applyFont="1" applyFill="1" applyBorder="1" applyAlignment="1" applyProtection="1">
      <alignment horizontal="center" vertical="center"/>
    </xf>
    <xf numFmtId="0" fontId="9" fillId="20" borderId="1" xfId="1" applyFont="1" applyFill="1" applyBorder="1" applyAlignment="1" applyProtection="1">
      <alignment horizontal="center" vertical="top" wrapText="1"/>
    </xf>
    <xf numFmtId="0" fontId="9" fillId="4" borderId="0" xfId="1" applyFont="1" applyFill="1" applyBorder="1" applyAlignment="1" applyProtection="1">
      <alignment horizontal="center" vertical="top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 applyProtection="1">
      <alignment horizontal="center" vertical="center" wrapText="1"/>
    </xf>
    <xf numFmtId="0" fontId="7" fillId="19" borderId="1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18" fillId="18" borderId="1" xfId="0" applyFont="1" applyFill="1" applyBorder="1" applyAlignment="1" applyProtection="1">
      <alignment horizontal="center" vertical="center" wrapText="1"/>
    </xf>
    <xf numFmtId="0" fontId="18" fillId="17" borderId="1" xfId="0" applyFont="1" applyFill="1" applyBorder="1" applyAlignment="1" applyProtection="1">
      <alignment horizontal="center" vertical="center" wrapText="1"/>
    </xf>
    <xf numFmtId="9" fontId="8" fillId="0" borderId="1" xfId="0" applyNumberFormat="1" applyFont="1" applyBorder="1" applyAlignment="1" applyProtection="1">
      <alignment horizontal="center" vertical="center" wrapText="1"/>
    </xf>
    <xf numFmtId="9" fontId="8" fillId="0" borderId="0" xfId="0" applyNumberFormat="1" applyFont="1" applyBorder="1" applyAlignment="1" applyProtection="1">
      <alignment horizontal="center" vertical="center" wrapText="1"/>
    </xf>
    <xf numFmtId="2" fontId="9" fillId="16" borderId="1" xfId="1" applyNumberFormat="1" applyFont="1" applyFill="1" applyBorder="1" applyAlignment="1" applyProtection="1">
      <alignment horizontal="center" vertical="center" wrapText="1"/>
    </xf>
    <xf numFmtId="0" fontId="7" fillId="16" borderId="1" xfId="1" applyFont="1" applyFill="1" applyBorder="1" applyAlignment="1" applyProtection="1">
      <alignment horizontal="center" vertical="center"/>
    </xf>
    <xf numFmtId="0" fontId="9" fillId="12" borderId="1" xfId="1" applyFont="1" applyFill="1" applyBorder="1" applyAlignment="1" applyProtection="1">
      <alignment horizontal="center" vertical="center"/>
    </xf>
    <xf numFmtId="9" fontId="10" fillId="0" borderId="21" xfId="12" applyFont="1" applyBorder="1" applyAlignment="1" applyProtection="1">
      <alignment horizontal="center" vertical="center"/>
    </xf>
    <xf numFmtId="9" fontId="10" fillId="0" borderId="41" xfId="12" applyFont="1" applyBorder="1" applyAlignment="1" applyProtection="1">
      <alignment horizontal="center" vertical="center"/>
    </xf>
    <xf numFmtId="0" fontId="22" fillId="0" borderId="0" xfId="0" applyFont="1"/>
    <xf numFmtId="0" fontId="5" fillId="0" borderId="0" xfId="0" applyFont="1"/>
    <xf numFmtId="0" fontId="23" fillId="0" borderId="0" xfId="0" applyFont="1"/>
    <xf numFmtId="0" fontId="10" fillId="4" borderId="12" xfId="1" applyFont="1" applyFill="1" applyBorder="1" applyAlignment="1" applyProtection="1">
      <alignment horizontal="left" vertical="center" wrapText="1"/>
      <protection locked="0"/>
    </xf>
    <xf numFmtId="0" fontId="10" fillId="0" borderId="10" xfId="1" applyFont="1" applyBorder="1" applyAlignment="1" applyProtection="1">
      <alignment horizontal="left" vertical="center" wrapText="1"/>
    </xf>
    <xf numFmtId="0" fontId="8" fillId="0" borderId="5" xfId="1" applyFont="1" applyBorder="1" applyAlignment="1" applyProtection="1">
      <alignment vertical="center"/>
      <protection locked="0"/>
    </xf>
    <xf numFmtId="41" fontId="10" fillId="0" borderId="17" xfId="13" applyFont="1" applyBorder="1" applyAlignment="1" applyProtection="1">
      <alignment horizontal="right" vertical="center"/>
      <protection locked="0"/>
    </xf>
    <xf numFmtId="41" fontId="10" fillId="4" borderId="17" xfId="13" applyFont="1" applyFill="1" applyBorder="1" applyAlignment="1" applyProtection="1">
      <alignment horizontal="right" vertical="center"/>
      <protection locked="0"/>
    </xf>
    <xf numFmtId="41" fontId="10" fillId="4" borderId="37" xfId="13" applyFont="1" applyFill="1" applyBorder="1" applyAlignment="1" applyProtection="1">
      <alignment horizontal="right" vertical="center"/>
      <protection locked="0"/>
    </xf>
    <xf numFmtId="41" fontId="10" fillId="0" borderId="37" xfId="13" applyFont="1" applyBorder="1" applyAlignment="1" applyProtection="1">
      <alignment horizontal="right" vertical="center"/>
      <protection locked="0"/>
    </xf>
    <xf numFmtId="0" fontId="9" fillId="2" borderId="1" xfId="1" applyFont="1" applyFill="1" applyBorder="1" applyAlignment="1" applyProtection="1">
      <alignment horizontal="left" vertical="top" wrapText="1"/>
    </xf>
    <xf numFmtId="41" fontId="8" fillId="4" borderId="1" xfId="13" applyFont="1" applyFill="1" applyBorder="1" applyAlignment="1" applyProtection="1">
      <alignment horizontal="center" vertical="center" wrapText="1"/>
      <protection locked="0"/>
    </xf>
    <xf numFmtId="166" fontId="8" fillId="0" borderId="1" xfId="12" applyNumberFormat="1" applyFont="1" applyBorder="1" applyAlignment="1" applyProtection="1">
      <alignment vertical="center"/>
    </xf>
    <xf numFmtId="0" fontId="8" fillId="22" borderId="10" xfId="1" applyFont="1" applyFill="1" applyBorder="1" applyAlignment="1" applyProtection="1">
      <alignment horizontal="left" vertical="center" wrapText="1"/>
      <protection locked="0"/>
    </xf>
    <xf numFmtId="0" fontId="8" fillId="22" borderId="11" xfId="1" applyFont="1" applyFill="1" applyBorder="1" applyAlignment="1" applyProtection="1">
      <alignment horizontal="left" vertical="center" wrapText="1"/>
      <protection locked="0"/>
    </xf>
    <xf numFmtId="0" fontId="8" fillId="22" borderId="12" xfId="1" applyFont="1" applyFill="1" applyBorder="1" applyAlignment="1" applyProtection="1">
      <alignment horizontal="left" vertical="center" wrapText="1"/>
      <protection locked="0"/>
    </xf>
    <xf numFmtId="0" fontId="5" fillId="0" borderId="1" xfId="1" applyFont="1" applyBorder="1" applyAlignment="1" applyProtection="1">
      <alignment horizontal="center"/>
    </xf>
    <xf numFmtId="0" fontId="6" fillId="0" borderId="2" xfId="1" applyFont="1" applyBorder="1" applyAlignment="1" applyProtection="1">
      <alignment horizontal="center" vertical="center"/>
    </xf>
    <xf numFmtId="0" fontId="6" fillId="0" borderId="3" xfId="1" applyFont="1" applyBorder="1" applyAlignment="1" applyProtection="1">
      <alignment horizontal="center" vertical="center"/>
    </xf>
    <xf numFmtId="0" fontId="6" fillId="0" borderId="4" xfId="1" applyFont="1" applyBorder="1" applyAlignment="1" applyProtection="1">
      <alignment horizontal="center" vertical="center"/>
    </xf>
    <xf numFmtId="0" fontId="6" fillId="0" borderId="5" xfId="1" applyFont="1" applyBorder="1" applyAlignment="1" applyProtection="1">
      <alignment horizontal="center" vertical="center"/>
    </xf>
    <xf numFmtId="0" fontId="6" fillId="0" borderId="0" xfId="1" applyFont="1" applyBorder="1" applyAlignment="1" applyProtection="1">
      <alignment horizontal="center" vertical="center"/>
    </xf>
    <xf numFmtId="0" fontId="6" fillId="0" borderId="6" xfId="1" applyFont="1" applyBorder="1" applyAlignment="1" applyProtection="1">
      <alignment horizontal="center" vertical="center"/>
    </xf>
    <xf numFmtId="0" fontId="6" fillId="0" borderId="7" xfId="1" applyFont="1" applyBorder="1" applyAlignment="1" applyProtection="1">
      <alignment horizontal="center" vertical="center"/>
    </xf>
    <xf numFmtId="0" fontId="6" fillId="0" borderId="8" xfId="1" applyFont="1" applyBorder="1" applyAlignment="1" applyProtection="1">
      <alignment horizontal="center" vertical="center"/>
    </xf>
    <xf numFmtId="0" fontId="6" fillId="0" borderId="9" xfId="1" applyFont="1" applyBorder="1" applyAlignment="1" applyProtection="1">
      <alignment horizontal="center" vertical="center"/>
    </xf>
    <xf numFmtId="0" fontId="8" fillId="4" borderId="10" xfId="1" applyFont="1" applyFill="1" applyBorder="1" applyAlignment="1" applyProtection="1">
      <alignment horizontal="left" vertical="center" wrapText="1"/>
      <protection locked="0"/>
    </xf>
    <xf numFmtId="0" fontId="8" fillId="4" borderId="11" xfId="1" applyFont="1" applyFill="1" applyBorder="1" applyAlignment="1" applyProtection="1">
      <alignment horizontal="left" vertical="center" wrapText="1"/>
      <protection locked="0"/>
    </xf>
    <xf numFmtId="0" fontId="8" fillId="4" borderId="12" xfId="1" applyFont="1" applyFill="1" applyBorder="1" applyAlignment="1" applyProtection="1">
      <alignment horizontal="left" vertical="center" wrapText="1"/>
      <protection locked="0"/>
    </xf>
    <xf numFmtId="0" fontId="8" fillId="22" borderId="10" xfId="1" applyFont="1" applyFill="1" applyBorder="1" applyAlignment="1" applyProtection="1">
      <alignment horizontal="left" vertical="top" wrapText="1"/>
      <protection locked="0"/>
    </xf>
    <xf numFmtId="0" fontId="8" fillId="22" borderId="11" xfId="1" applyFont="1" applyFill="1" applyBorder="1" applyAlignment="1" applyProtection="1">
      <alignment horizontal="left" vertical="top" wrapText="1"/>
      <protection locked="0"/>
    </xf>
    <xf numFmtId="0" fontId="8" fillId="22" borderId="12" xfId="1" applyFont="1" applyFill="1" applyBorder="1" applyAlignment="1" applyProtection="1">
      <alignment horizontal="left" vertical="top" wrapText="1"/>
      <protection locked="0"/>
    </xf>
    <xf numFmtId="0" fontId="8" fillId="0" borderId="10" xfId="1" applyFont="1" applyBorder="1" applyAlignment="1" applyProtection="1">
      <alignment horizontal="left" vertical="center"/>
      <protection locked="0"/>
    </xf>
    <xf numFmtId="0" fontId="8" fillId="0" borderId="11" xfId="1" applyFont="1" applyBorder="1" applyAlignment="1" applyProtection="1">
      <alignment horizontal="left" vertical="center"/>
      <protection locked="0"/>
    </xf>
    <xf numFmtId="0" fontId="8" fillId="0" borderId="12" xfId="1" applyFont="1" applyBorder="1" applyAlignment="1" applyProtection="1">
      <alignment horizontal="left" vertical="center"/>
      <protection locked="0"/>
    </xf>
    <xf numFmtId="0" fontId="10" fillId="4" borderId="10" xfId="1" applyFont="1" applyFill="1" applyBorder="1" applyAlignment="1" applyProtection="1">
      <alignment horizontal="left" vertical="center" wrapText="1"/>
      <protection locked="0"/>
    </xf>
    <xf numFmtId="0" fontId="10" fillId="4" borderId="12" xfId="1" applyFont="1" applyFill="1" applyBorder="1" applyAlignment="1" applyProtection="1">
      <alignment horizontal="left" vertical="center" wrapText="1"/>
      <protection locked="0"/>
    </xf>
    <xf numFmtId="0" fontId="9" fillId="5" borderId="2" xfId="1" applyFont="1" applyFill="1" applyBorder="1" applyAlignment="1" applyProtection="1">
      <alignment horizontal="left" vertical="center" wrapText="1"/>
    </xf>
    <xf numFmtId="0" fontId="9" fillId="5" borderId="7" xfId="1" applyFont="1" applyFill="1" applyBorder="1" applyAlignment="1" applyProtection="1">
      <alignment horizontal="left" vertical="center" wrapText="1"/>
    </xf>
    <xf numFmtId="10" fontId="17" fillId="0" borderId="44" xfId="13" applyNumberFormat="1" applyFont="1" applyBorder="1" applyAlignment="1" applyProtection="1">
      <alignment horizontal="right" vertical="center"/>
      <protection locked="0"/>
    </xf>
    <xf numFmtId="41" fontId="17" fillId="0" borderId="28" xfId="13" applyFont="1" applyBorder="1" applyAlignment="1" applyProtection="1">
      <alignment horizontal="right" vertical="center"/>
      <protection locked="0"/>
    </xf>
    <xf numFmtId="0" fontId="9" fillId="2" borderId="44" xfId="1" applyFont="1" applyFill="1" applyBorder="1" applyAlignment="1" applyProtection="1">
      <alignment horizontal="left" vertical="center" wrapText="1"/>
    </xf>
    <xf numFmtId="0" fontId="9" fillId="2" borderId="28" xfId="1" applyFont="1" applyFill="1" applyBorder="1" applyAlignment="1" applyProtection="1">
      <alignment horizontal="left" vertical="center" wrapText="1"/>
    </xf>
    <xf numFmtId="0" fontId="8" fillId="0" borderId="6" xfId="1" applyFont="1" applyBorder="1" applyAlignment="1" applyProtection="1">
      <alignment horizontal="center" vertical="center" wrapText="1"/>
      <protection locked="0"/>
    </xf>
    <xf numFmtId="0" fontId="8" fillId="0" borderId="28" xfId="1" applyFont="1" applyBorder="1" applyAlignment="1" applyProtection="1">
      <alignment horizontal="center" vertical="center" wrapText="1"/>
      <protection locked="0"/>
    </xf>
    <xf numFmtId="0" fontId="8" fillId="0" borderId="1" xfId="1" applyFont="1" applyBorder="1" applyAlignment="1" applyProtection="1">
      <alignment horizontal="center"/>
    </xf>
    <xf numFmtId="0" fontId="9" fillId="0" borderId="2" xfId="1" applyFont="1" applyBorder="1" applyAlignment="1" applyProtection="1">
      <alignment horizontal="center" vertical="center"/>
    </xf>
    <xf numFmtId="0" fontId="9" fillId="0" borderId="3" xfId="1" applyFont="1" applyBorder="1" applyAlignment="1" applyProtection="1">
      <alignment horizontal="center" vertical="center"/>
    </xf>
    <xf numFmtId="0" fontId="9" fillId="0" borderId="4" xfId="1" applyFont="1" applyBorder="1" applyAlignment="1" applyProtection="1">
      <alignment horizontal="center" vertical="center"/>
    </xf>
    <xf numFmtId="0" fontId="9" fillId="0" borderId="5" xfId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horizontal="center" vertical="center"/>
    </xf>
    <xf numFmtId="0" fontId="9" fillId="0" borderId="6" xfId="1" applyFont="1" applyBorder="1" applyAlignment="1" applyProtection="1">
      <alignment horizontal="center" vertical="center"/>
    </xf>
    <xf numFmtId="0" fontId="10" fillId="0" borderId="31" xfId="1" applyFont="1" applyBorder="1" applyAlignment="1" applyProtection="1">
      <alignment horizontal="center"/>
    </xf>
    <xf numFmtId="0" fontId="8" fillId="0" borderId="22" xfId="1" applyFont="1" applyBorder="1" applyProtection="1"/>
    <xf numFmtId="0" fontId="8" fillId="0" borderId="38" xfId="1" applyFont="1" applyBorder="1" applyProtection="1"/>
    <xf numFmtId="0" fontId="8" fillId="0" borderId="25" xfId="1" applyFont="1" applyBorder="1" applyAlignment="1" applyProtection="1">
      <alignment horizontal="left"/>
      <protection locked="0"/>
    </xf>
    <xf numFmtId="0" fontId="8" fillId="0" borderId="16" xfId="1" applyFont="1" applyBorder="1" applyAlignment="1" applyProtection="1">
      <alignment horizontal="left"/>
      <protection locked="0"/>
    </xf>
    <xf numFmtId="0" fontId="8" fillId="0" borderId="37" xfId="1" applyFont="1" applyBorder="1" applyAlignment="1" applyProtection="1">
      <alignment horizontal="left"/>
      <protection locked="0"/>
    </xf>
    <xf numFmtId="0" fontId="17" fillId="11" borderId="10" xfId="1" applyFont="1" applyFill="1" applyBorder="1" applyAlignment="1" applyProtection="1">
      <alignment horizontal="left" vertical="center" wrapText="1"/>
    </xf>
    <xf numFmtId="0" fontId="17" fillId="11" borderId="11" xfId="1" applyFont="1" applyFill="1" applyBorder="1" applyAlignment="1" applyProtection="1">
      <alignment horizontal="left" vertical="center" wrapText="1"/>
    </xf>
    <xf numFmtId="0" fontId="17" fillId="11" borderId="12" xfId="1" applyFont="1" applyFill="1" applyBorder="1" applyAlignment="1" applyProtection="1">
      <alignment horizontal="left" vertical="center" wrapText="1"/>
    </xf>
    <xf numFmtId="165" fontId="8" fillId="0" borderId="30" xfId="1" applyNumberFormat="1" applyFont="1" applyBorder="1" applyAlignment="1" applyProtection="1">
      <alignment horizontal="center"/>
      <protection locked="0"/>
    </xf>
    <xf numFmtId="165" fontId="8" fillId="0" borderId="11" xfId="1" applyNumberFormat="1" applyFont="1" applyBorder="1" applyAlignment="1" applyProtection="1">
      <alignment horizontal="center"/>
      <protection locked="0"/>
    </xf>
    <xf numFmtId="165" fontId="8" fillId="0" borderId="12" xfId="1" applyNumberFormat="1" applyFont="1" applyBorder="1" applyAlignment="1" applyProtection="1">
      <alignment horizontal="center"/>
      <protection locked="0"/>
    </xf>
    <xf numFmtId="0" fontId="9" fillId="13" borderId="11" xfId="1" applyFont="1" applyFill="1" applyBorder="1" applyAlignment="1" applyProtection="1">
      <alignment horizontal="center" vertical="center"/>
    </xf>
    <xf numFmtId="0" fontId="9" fillId="13" borderId="12" xfId="1" applyFont="1" applyFill="1" applyBorder="1" applyAlignment="1" applyProtection="1">
      <alignment horizontal="center" vertical="center"/>
    </xf>
    <xf numFmtId="0" fontId="8" fillId="11" borderId="10" xfId="1" applyFont="1" applyFill="1" applyBorder="1" applyAlignment="1" applyProtection="1">
      <alignment horizontal="left" vertical="center" wrapText="1"/>
      <protection locked="0"/>
    </xf>
    <xf numFmtId="0" fontId="8" fillId="11" borderId="11" xfId="1" applyFont="1" applyFill="1" applyBorder="1" applyAlignment="1" applyProtection="1">
      <alignment horizontal="left" vertical="center" wrapText="1"/>
      <protection locked="0"/>
    </xf>
    <xf numFmtId="0" fontId="8" fillId="11" borderId="12" xfId="1" applyFont="1" applyFill="1" applyBorder="1" applyAlignment="1" applyProtection="1">
      <alignment horizontal="left" vertical="center" wrapText="1"/>
      <protection locked="0"/>
    </xf>
    <xf numFmtId="0" fontId="9" fillId="3" borderId="7" xfId="1" applyFont="1" applyFill="1" applyBorder="1" applyAlignment="1" applyProtection="1">
      <alignment horizontal="center"/>
    </xf>
    <xf numFmtId="0" fontId="9" fillId="3" borderId="8" xfId="1" applyFont="1" applyFill="1" applyBorder="1" applyAlignment="1" applyProtection="1">
      <alignment horizontal="center"/>
    </xf>
    <xf numFmtId="0" fontId="9" fillId="3" borderId="9" xfId="1" applyFont="1" applyFill="1" applyBorder="1" applyAlignment="1" applyProtection="1">
      <alignment horizontal="center"/>
    </xf>
    <xf numFmtId="0" fontId="7" fillId="11" borderId="10" xfId="1" applyFont="1" applyFill="1" applyBorder="1" applyAlignment="1" applyProtection="1">
      <alignment horizontal="center" vertical="center" wrapText="1"/>
    </xf>
    <xf numFmtId="0" fontId="7" fillId="11" borderId="11" xfId="1" applyFont="1" applyFill="1" applyBorder="1" applyAlignment="1" applyProtection="1">
      <alignment horizontal="center" vertical="center" wrapText="1"/>
    </xf>
    <xf numFmtId="0" fontId="7" fillId="11" borderId="12" xfId="1" applyFont="1" applyFill="1" applyBorder="1" applyAlignment="1" applyProtection="1">
      <alignment horizontal="center" vertical="center" wrapText="1"/>
    </xf>
    <xf numFmtId="0" fontId="9" fillId="13" borderId="1" xfId="1" applyFont="1" applyFill="1" applyBorder="1" applyAlignment="1" applyProtection="1">
      <alignment horizontal="center" vertical="center" wrapText="1"/>
    </xf>
    <xf numFmtId="0" fontId="9" fillId="13" borderId="2" xfId="1" applyFont="1" applyFill="1" applyBorder="1" applyAlignment="1" applyProtection="1">
      <alignment horizontal="center" vertical="center" wrapText="1"/>
    </xf>
    <xf numFmtId="0" fontId="9" fillId="13" borderId="7" xfId="1" applyFont="1" applyFill="1" applyBorder="1" applyAlignment="1" applyProtection="1">
      <alignment horizontal="center" vertical="center" wrapText="1"/>
    </xf>
    <xf numFmtId="0" fontId="10" fillId="0" borderId="1" xfId="1" applyFont="1" applyBorder="1" applyAlignment="1" applyProtection="1">
      <alignment horizontal="left" vertical="center"/>
    </xf>
    <xf numFmtId="0" fontId="9" fillId="8" borderId="31" xfId="1" applyFont="1" applyFill="1" applyBorder="1" applyAlignment="1" applyProtection="1">
      <alignment horizontal="center" vertical="center"/>
    </xf>
    <xf numFmtId="0" fontId="8" fillId="3" borderId="22" xfId="1" applyFont="1" applyFill="1" applyBorder="1" applyProtection="1"/>
    <xf numFmtId="0" fontId="8" fillId="3" borderId="38" xfId="1" applyFont="1" applyFill="1" applyBorder="1" applyProtection="1"/>
    <xf numFmtId="0" fontId="7" fillId="10" borderId="26" xfId="0" applyFont="1" applyFill="1" applyBorder="1" applyAlignment="1" applyProtection="1">
      <alignment horizontal="left" vertical="center" wrapText="1"/>
    </xf>
    <xf numFmtId="0" fontId="7" fillId="10" borderId="27" xfId="0" applyFont="1" applyFill="1" applyBorder="1" applyAlignment="1" applyProtection="1">
      <alignment horizontal="left" vertical="center" wrapText="1"/>
    </xf>
    <xf numFmtId="0" fontId="8" fillId="11" borderId="29" xfId="1" applyFont="1" applyFill="1" applyBorder="1" applyAlignment="1" applyProtection="1">
      <alignment horizontal="left" vertical="center" wrapText="1"/>
      <protection locked="0"/>
    </xf>
    <xf numFmtId="0" fontId="10" fillId="0" borderId="1" xfId="1" applyFont="1" applyBorder="1" applyAlignment="1" applyProtection="1">
      <alignment horizontal="left" vertical="center" wrapText="1"/>
      <protection locked="0"/>
    </xf>
    <xf numFmtId="2" fontId="7" fillId="13" borderId="31" xfId="1" applyNumberFormat="1" applyFont="1" applyFill="1" applyBorder="1" applyAlignment="1" applyProtection="1">
      <alignment horizontal="center" vertical="center"/>
    </xf>
    <xf numFmtId="2" fontId="7" fillId="13" borderId="22" xfId="1" applyNumberFormat="1" applyFont="1" applyFill="1" applyBorder="1" applyAlignment="1" applyProtection="1">
      <alignment horizontal="center" vertical="center"/>
    </xf>
    <xf numFmtId="2" fontId="7" fillId="13" borderId="38" xfId="1" applyNumberFormat="1" applyFont="1" applyFill="1" applyBorder="1" applyAlignment="1" applyProtection="1">
      <alignment horizontal="center" vertical="center"/>
    </xf>
    <xf numFmtId="2" fontId="7" fillId="13" borderId="42" xfId="1" applyNumberFormat="1" applyFont="1" applyFill="1" applyBorder="1" applyAlignment="1" applyProtection="1">
      <alignment horizontal="center" vertical="center"/>
    </xf>
    <xf numFmtId="2" fontId="7" fillId="13" borderId="18" xfId="1" applyNumberFormat="1" applyFont="1" applyFill="1" applyBorder="1" applyAlignment="1" applyProtection="1">
      <alignment horizontal="center" vertical="center"/>
    </xf>
    <xf numFmtId="2" fontId="7" fillId="13" borderId="39" xfId="1" applyNumberFormat="1" applyFont="1" applyFill="1" applyBorder="1" applyAlignment="1" applyProtection="1">
      <alignment horizontal="center" vertical="center"/>
    </xf>
    <xf numFmtId="2" fontId="7" fillId="13" borderId="1" xfId="1" applyNumberFormat="1" applyFont="1" applyFill="1" applyBorder="1" applyAlignment="1" applyProtection="1">
      <alignment horizontal="center" vertical="center"/>
    </xf>
    <xf numFmtId="0" fontId="9" fillId="15" borderId="1" xfId="1" applyFont="1" applyFill="1" applyBorder="1" applyAlignment="1" applyProtection="1">
      <alignment horizontal="center" vertical="center" wrapText="1"/>
    </xf>
    <xf numFmtId="0" fontId="7" fillId="16" borderId="1" xfId="1" applyFont="1" applyFill="1" applyBorder="1" applyAlignment="1" applyProtection="1">
      <alignment horizontal="center" vertical="center"/>
    </xf>
    <xf numFmtId="0" fontId="10" fillId="12" borderId="1" xfId="1" applyFont="1" applyFill="1" applyBorder="1" applyAlignment="1" applyProtection="1">
      <alignment horizontal="left" vertical="center"/>
      <protection locked="0"/>
    </xf>
    <xf numFmtId="0" fontId="9" fillId="3" borderId="1" xfId="1" applyFont="1" applyFill="1" applyBorder="1" applyAlignment="1" applyProtection="1">
      <alignment horizontal="center"/>
    </xf>
    <xf numFmtId="0" fontId="9" fillId="9" borderId="31" xfId="1" applyFont="1" applyFill="1" applyBorder="1" applyAlignment="1" applyProtection="1">
      <alignment horizontal="center"/>
    </xf>
    <xf numFmtId="0" fontId="7" fillId="7" borderId="16" xfId="1" applyFont="1" applyFill="1" applyBorder="1" applyProtection="1"/>
    <xf numFmtId="0" fontId="7" fillId="7" borderId="37" xfId="1" applyFont="1" applyFill="1" applyBorder="1" applyProtection="1"/>
    <xf numFmtId="166" fontId="8" fillId="0" borderId="34" xfId="12" applyNumberFormat="1" applyFont="1" applyBorder="1" applyAlignment="1" applyProtection="1">
      <alignment horizontal="center" vertical="center"/>
    </xf>
    <xf numFmtId="166" fontId="8" fillId="0" borderId="35" xfId="12" applyNumberFormat="1" applyFont="1" applyBorder="1" applyAlignment="1" applyProtection="1">
      <alignment horizontal="center" vertical="center"/>
    </xf>
    <xf numFmtId="166" fontId="8" fillId="0" borderId="36" xfId="12" applyNumberFormat="1" applyFont="1" applyBorder="1" applyAlignment="1" applyProtection="1">
      <alignment horizontal="center" vertical="center"/>
    </xf>
    <xf numFmtId="0" fontId="10" fillId="0" borderId="25" xfId="1" applyFont="1" applyBorder="1" applyAlignment="1" applyProtection="1">
      <alignment horizontal="center" vertical="center" wrapText="1"/>
    </xf>
    <xf numFmtId="0" fontId="10" fillId="0" borderId="16" xfId="1" applyFont="1" applyBorder="1" applyAlignment="1" applyProtection="1">
      <alignment horizontal="center" vertical="center" wrapText="1"/>
    </xf>
    <xf numFmtId="0" fontId="10" fillId="0" borderId="37" xfId="1" applyFont="1" applyBorder="1" applyAlignment="1" applyProtection="1">
      <alignment horizontal="center" vertical="center" wrapText="1"/>
    </xf>
    <xf numFmtId="0" fontId="10" fillId="0" borderId="43" xfId="1" applyFont="1" applyBorder="1" applyAlignment="1" applyProtection="1">
      <alignment horizontal="center" vertical="center" wrapText="1"/>
    </xf>
    <xf numFmtId="0" fontId="10" fillId="0" borderId="32" xfId="1" applyFont="1" applyBorder="1" applyAlignment="1" applyProtection="1">
      <alignment horizontal="center" vertical="center" wrapText="1"/>
    </xf>
    <xf numFmtId="0" fontId="10" fillId="0" borderId="33" xfId="1" applyFont="1" applyBorder="1" applyAlignment="1" applyProtection="1">
      <alignment horizontal="center" vertical="center" wrapText="1"/>
    </xf>
    <xf numFmtId="0" fontId="18" fillId="6" borderId="15" xfId="0" applyFont="1" applyFill="1" applyBorder="1" applyAlignment="1">
      <alignment horizontal="center"/>
    </xf>
    <xf numFmtId="0" fontId="18" fillId="6" borderId="23" xfId="0" applyFont="1" applyFill="1" applyBorder="1" applyAlignment="1">
      <alignment horizontal="center"/>
    </xf>
    <xf numFmtId="0" fontId="18" fillId="6" borderId="24" xfId="0" applyFont="1" applyFill="1" applyBorder="1" applyAlignment="1">
      <alignment horizontal="center"/>
    </xf>
    <xf numFmtId="0" fontId="18" fillId="6" borderId="48" xfId="0" applyFont="1" applyFill="1" applyBorder="1" applyAlignment="1">
      <alignment horizontal="center"/>
    </xf>
    <xf numFmtId="0" fontId="18" fillId="6" borderId="49" xfId="0" applyFont="1" applyFill="1" applyBorder="1" applyAlignment="1">
      <alignment horizontal="center"/>
    </xf>
  </cellXfs>
  <cellStyles count="14"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Millares [0]" xfId="13" builtinId="6"/>
    <cellStyle name="Normal" xfId="0" builtinId="0"/>
    <cellStyle name="Normal 2" xfId="1" xr:uid="{00000000-0005-0000-0000-00000A000000}"/>
    <cellStyle name="Normal 3" xfId="2" xr:uid="{00000000-0005-0000-0000-00000B000000}"/>
    <cellStyle name="Porcentaje" xfId="12" builtinId="5"/>
    <cellStyle name="Porcentaje 2" xfId="3" xr:uid="{00000000-0005-0000-0000-00000D000000}"/>
  </cellStyles>
  <dxfs count="4">
    <dxf>
      <font>
        <color rgb="FF9C0006"/>
      </font>
      <fill>
        <patternFill patternType="none">
          <bgColor auto="1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colors>
    <mruColors>
      <color rgb="FFFF7C80"/>
      <color rgb="FFFFA7AE"/>
      <color rgb="FFFF8B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317500</xdr:colOff>
      <xdr:row>1</xdr:row>
      <xdr:rowOff>127000</xdr:rowOff>
    </xdr:from>
    <xdr:to>
      <xdr:col>1</xdr:col>
      <xdr:colOff>1257300</xdr:colOff>
      <xdr:row>4</xdr:row>
      <xdr:rowOff>162680</xdr:rowOff>
    </xdr:to>
    <xdr:pic>
      <xdr:nvPicPr>
        <xdr:cNvPr id="2" name="3 Imagen" descr="CG268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190500"/>
          <a:ext cx="9398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599722</xdr:colOff>
      <xdr:row>1</xdr:row>
      <xdr:rowOff>166511</xdr:rowOff>
    </xdr:from>
    <xdr:to>
      <xdr:col>1</xdr:col>
      <xdr:colOff>1636889</xdr:colOff>
      <xdr:row>3</xdr:row>
      <xdr:rowOff>509412</xdr:rowOff>
    </xdr:to>
    <xdr:pic>
      <xdr:nvPicPr>
        <xdr:cNvPr id="2" name="Picture 2" descr="Resultado de imagen para instituto distrital de turism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364067"/>
          <a:ext cx="1037167" cy="794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2527300</xdr:colOff>
      <xdr:row>13</xdr:row>
      <xdr:rowOff>558800</xdr:rowOff>
    </xdr:from>
    <xdr:to>
      <xdr:col>2</xdr:col>
      <xdr:colOff>3556000</xdr:colOff>
      <xdr:row>13</xdr:row>
      <xdr:rowOff>838200</xdr:rowOff>
    </xdr:to>
    <xdr:pic>
      <xdr:nvPicPr>
        <xdr:cNvPr id="2" name="Imagen 1" descr="/var/folders/ns/r41ct7hx4v51_wsh780wgf5h0000gn/T/com.microsoft.Excel/WebArchiveCopyPasteTempFiles/cidclip_image00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7400" y="5880100"/>
          <a:ext cx="10287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bogotaturismo.gov.co/Documents%20and%20Settings/jtarapuez/Mis%20documentos/Dropbox/Trabajo/IDT/Trabajo%20(1)/POAS/POA%202015/Enero/Nuevo%20Formato%20POA%202.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idt.gov.co/INDICADORES%2020%20OCT/INDICADORES/Gesti&#243;n%20del%20Destino/CS-F02%20Consulta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orena\Desktop\Hoja%20de%20vida%20Indicador%20actualizada%20130720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mora\Downloads\2.%20Calidad%20digitalizaci&#243;n%20m&#243;dulo%20CORDIS%20-%204%20Trimestre%202019%20(1)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ódigos"/>
      <sheetName val="00.-Nombre del Proceso"/>
      <sheetName val="Hoja1"/>
      <sheetName val="Soporte_Indicadores"/>
      <sheetName val="Tablero de Control Eficacia"/>
      <sheetName val="SEGPLAN-PMR"/>
    </sheetNames>
    <sheetDataSet>
      <sheetData sheetId="0">
        <row r="2">
          <cell r="A2" t="str">
            <v>&lt;Seleccione una opción&gt;</v>
          </cell>
          <cell r="R2" t="str">
            <v>&lt;Seleccione una opción&gt;</v>
          </cell>
          <cell r="U2" t="str">
            <v>&lt;Seleccione una opción&gt;</v>
          </cell>
          <cell r="V2" t="str">
            <v>&lt;Seleccione una opción&gt;</v>
          </cell>
          <cell r="Y2" t="str">
            <v>&lt;Seleccione una opción&gt;</v>
          </cell>
        </row>
        <row r="3">
          <cell r="A3" t="str">
            <v>712-235</v>
          </cell>
          <cell r="R3" t="str">
            <v>Aumentar el flujo de turistas hacia Bogotá, con el fin de impactar positivamente en el desarrollo económico y social de la ciudad.</v>
          </cell>
          <cell r="U3" t="str">
            <v>01.-Vigencia</v>
          </cell>
          <cell r="V3" t="str">
            <v>01</v>
          </cell>
          <cell r="Y3" t="str">
            <v>01.-Actividad PDD</v>
          </cell>
        </row>
        <row r="4">
          <cell r="A4" t="str">
            <v>731-163</v>
          </cell>
          <cell r="Q4" t="str">
            <v>457-Implementar en el 100% de las entidades del distrito el Sistema Integrado de Gestión</v>
          </cell>
          <cell r="R4" t="str">
            <v>Mejorar las condiciones de competitividad turística de Bogotá con miras a lograr una  sostenibilidad económica, social, ambiental y cultural de la ciudad como destino turístico</v>
          </cell>
          <cell r="U4" t="str">
            <v>02.-Reserva</v>
          </cell>
          <cell r="V4" t="str">
            <v>02</v>
          </cell>
          <cell r="Y4" t="str">
            <v>02.-Actividad Producto del Proceso</v>
          </cell>
        </row>
        <row r="5">
          <cell r="A5" t="str">
            <v>740-164</v>
          </cell>
          <cell r="R5" t="str">
            <v>Fortalecer técnica, financiera y administrativamente el Instituto Distrital de Turismo, de tal manera que pueda ejecutar o participar en proyectos de mayor impacto orientados al desarrollo del turismo en la ciudad.</v>
          </cell>
          <cell r="V5" t="str">
            <v>03</v>
          </cell>
          <cell r="Y5" t="str">
            <v>03.-Actividad Objetivo SIG</v>
          </cell>
        </row>
        <row r="6">
          <cell r="V6" t="str">
            <v>04</v>
          </cell>
          <cell r="Y6" t="str">
            <v>04.-Otras Funciones Relacionadas con el Proceso</v>
          </cell>
        </row>
        <row r="7">
          <cell r="Q7" t="str">
            <v>244-Beneficiar 21.000 personas vinculadas y/o relacionadas con los proyectos ubicados en los territorios_x000D_turísticos identificados</v>
          </cell>
          <cell r="V7" t="str">
            <v>05</v>
          </cell>
        </row>
        <row r="8">
          <cell r="Q8" t="str">
            <v>245-Incubar 120 empresas prestadoras de servicios turísticos, dentro de las cuales 10 son de vendedores_x000D_informales como opción productiva para su salida del espacio público</v>
          </cell>
          <cell r="V8" t="str">
            <v>06</v>
          </cell>
        </row>
        <row r="9">
          <cell r="Q9" t="str">
            <v>246-200 nuevos empresarios del turismo para el próximo cuatrienio</v>
          </cell>
          <cell r="V9" t="str">
            <v>07</v>
          </cell>
        </row>
        <row r="10">
          <cell r="Q10" t="str">
            <v>247-Profesionalizar 5.000 conductores de taxi con formación personal y conocimiento amplio de la oferta_x000D_turística y cultural de la ciudad</v>
          </cell>
          <cell r="V10" t="str">
            <v>08</v>
          </cell>
        </row>
        <row r="11">
          <cell r="Q11" t="str">
            <v>248-Afianzar 6 clúster turísticos en la ciudad de Bogotá, que recojan cerca de 200 unidades productivas_x000D_dándole salidas económicas a 2.400 personas directas vinculadas a ellos</v>
          </cell>
          <cell r="V11" t="str">
            <v>09</v>
          </cell>
        </row>
        <row r="12">
          <cell r="Q12" t="str">
            <v>249-Realizar actividades de turismo social/o ecológico en el marco de Bogotá-Región con la participación de por lo menos 10.000 ciudadanos</v>
          </cell>
          <cell r="V12" t="str">
            <v>10</v>
          </cell>
        </row>
        <row r="13">
          <cell r="Q13" t="str">
            <v>250-Capacitar 450 prestadores de servicios turísticos y los conexos a la cadena productiva del turismo en una segunda lengua acorde al tipo de servicio y clasificación de la misma</v>
          </cell>
          <cell r="V13" t="str">
            <v>11</v>
          </cell>
        </row>
        <row r="14">
          <cell r="V14" t="str">
            <v>12</v>
          </cell>
        </row>
        <row r="15">
          <cell r="V15" t="str">
            <v>13</v>
          </cell>
        </row>
        <row r="16">
          <cell r="Q16" t="str">
            <v>251-30.000 personas en el cuatrienio para formar en amor y apropiación por la ciudad, de los dos grupos: 1). 10.000 Personas que tienen contacto frecuente con los visitantes. 2). 20.000 entre adultos mayores, jóvenes y niños en escolaridad y discapacitado</v>
          </cell>
          <cell r="V16" t="str">
            <v>14</v>
          </cell>
        </row>
        <row r="17">
          <cell r="Q17" t="str">
            <v>252-Generar apropiación del territorio a través de la implementación del Programa Nacional Colegios amigos del turismo en 20 colegios públicos de la ciudad</v>
          </cell>
          <cell r="V17" t="str">
            <v>15</v>
          </cell>
        </row>
        <row r="18">
          <cell r="Q18" t="str">
            <v>253-Dos sectores turísticos señalizados</v>
          </cell>
          <cell r="V18" t="str">
            <v>16</v>
          </cell>
        </row>
        <row r="19">
          <cell r="Q19" t="str">
            <v>254-120 Prestadores de Servicios Turísticos o complementarios aplicando estrategias de prevención de ESCNNA</v>
          </cell>
          <cell r="V19" t="str">
            <v>17</v>
          </cell>
        </row>
        <row r="20">
          <cell r="Q20" t="str">
            <v>255-60 empresas turísticas adicionales, comprometidas con prácticas de calidad e innovación como_x000D_diferenciador de mercado</v>
          </cell>
          <cell r="V20" t="str">
            <v>18</v>
          </cell>
        </row>
        <row r="21">
          <cell r="Q21" t="str">
            <v>256-Atender 3.420 recorridos turísticos peatonales</v>
          </cell>
          <cell r="V21" t="str">
            <v>19</v>
          </cell>
        </row>
        <row r="22">
          <cell r="Q22" t="str">
            <v>257-Atender 1 millón de consultas a través de los Puntos de Información Turística</v>
          </cell>
          <cell r="V22" t="str">
            <v>20</v>
          </cell>
        </row>
        <row r="23">
          <cell r="Q23" t="str">
            <v>258-Diseñar y ejecutar 6 campañas promocionales de ciudad</v>
          </cell>
          <cell r="V23" t="str">
            <v>21</v>
          </cell>
        </row>
        <row r="24">
          <cell r="Q24" t="str">
            <v>259-Captar 35 eventos con categoría ICCA</v>
          </cell>
          <cell r="V24" t="str">
            <v>22</v>
          </cell>
        </row>
        <row r="25">
          <cell r="V25" t="str">
            <v>23</v>
          </cell>
        </row>
        <row r="26">
          <cell r="V26" t="str">
            <v>24</v>
          </cell>
        </row>
        <row r="27">
          <cell r="V27" t="str">
            <v>25</v>
          </cell>
        </row>
        <row r="28">
          <cell r="V28" t="str">
            <v>26</v>
          </cell>
        </row>
        <row r="29">
          <cell r="V29" t="str">
            <v>27</v>
          </cell>
        </row>
        <row r="30">
          <cell r="V30" t="str">
            <v>28</v>
          </cell>
        </row>
        <row r="31">
          <cell r="V31" t="str">
            <v>29</v>
          </cell>
        </row>
        <row r="32">
          <cell r="V32" t="str">
            <v>30</v>
          </cell>
        </row>
        <row r="33">
          <cell r="V33" t="str">
            <v>31</v>
          </cell>
        </row>
        <row r="34">
          <cell r="V34" t="str">
            <v>32</v>
          </cell>
        </row>
        <row r="35">
          <cell r="V35" t="str">
            <v>33</v>
          </cell>
        </row>
        <row r="36">
          <cell r="V36" t="str">
            <v>34</v>
          </cell>
        </row>
        <row r="37">
          <cell r="V37" t="str">
            <v>35</v>
          </cell>
        </row>
        <row r="38">
          <cell r="V38" t="str">
            <v>36</v>
          </cell>
        </row>
        <row r="39">
          <cell r="V39" t="str">
            <v>37</v>
          </cell>
        </row>
        <row r="40">
          <cell r="V40" t="str">
            <v>38</v>
          </cell>
        </row>
        <row r="41">
          <cell r="V41" t="str">
            <v>39</v>
          </cell>
        </row>
        <row r="42">
          <cell r="V42" t="str">
            <v>40</v>
          </cell>
        </row>
        <row r="43">
          <cell r="V43" t="str">
            <v>41</v>
          </cell>
        </row>
        <row r="44">
          <cell r="V44" t="str">
            <v>42</v>
          </cell>
        </row>
        <row r="45">
          <cell r="V45" t="str">
            <v>43</v>
          </cell>
        </row>
        <row r="46">
          <cell r="V46" t="str">
            <v>44</v>
          </cell>
        </row>
        <row r="47">
          <cell r="V47" t="str">
            <v>45</v>
          </cell>
        </row>
        <row r="48">
          <cell r="V48" t="str">
            <v>46</v>
          </cell>
        </row>
        <row r="49">
          <cell r="V49" t="str">
            <v>47</v>
          </cell>
        </row>
        <row r="50">
          <cell r="V50" t="str">
            <v>48</v>
          </cell>
        </row>
        <row r="51">
          <cell r="V51" t="str">
            <v>49</v>
          </cell>
        </row>
        <row r="52">
          <cell r="V52" t="str">
            <v>50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"/>
      <sheetName val="t2"/>
      <sheetName val="t3"/>
      <sheetName val="Hoja1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Mensual</v>
          </cell>
          <cell r="E1" t="str">
            <v>DIRECCIONAMIENTO ESTRATÉGICO</v>
          </cell>
          <cell r="F1" t="str">
            <v>Director General</v>
          </cell>
        </row>
        <row r="2">
          <cell r="A2" t="str">
            <v>Bimestral</v>
          </cell>
          <cell r="E2" t="str">
            <v>MEJORA CONTINUA</v>
          </cell>
          <cell r="F2" t="str">
            <v>Asesor de Planeación y Sistemas</v>
          </cell>
        </row>
        <row r="3">
          <cell r="A3" t="str">
            <v>Trimestral</v>
          </cell>
          <cell r="E3" t="str">
            <v>GESTIÓN DEL DESTINO</v>
          </cell>
          <cell r="F3" t="str">
            <v>Subdirector de Gestión Destino</v>
          </cell>
        </row>
        <row r="4">
          <cell r="A4" t="str">
            <v>Semestral</v>
          </cell>
          <cell r="E4" t="str">
            <v>PROMOCIÓN DEL DESTINO</v>
          </cell>
          <cell r="F4" t="str">
            <v>Subdirector de Promoción</v>
          </cell>
        </row>
        <row r="5">
          <cell r="A5" t="str">
            <v>Anual</v>
          </cell>
          <cell r="E5" t="str">
            <v>JURÍDICO</v>
          </cell>
          <cell r="F5" t="str">
            <v>Asesor Jurídico</v>
          </cell>
        </row>
        <row r="6">
          <cell r="E6" t="str">
            <v>FINANCIERO</v>
          </cell>
          <cell r="F6" t="str">
            <v>Subdirector Gestión Corporativa/Asesor de Planeación y Sistemas</v>
          </cell>
        </row>
        <row r="7">
          <cell r="E7" t="str">
            <v>TALENTO HUMANO</v>
          </cell>
          <cell r="F7" t="str">
            <v>Subdirector de Gestión Corporativa</v>
          </cell>
        </row>
        <row r="8">
          <cell r="E8" t="str">
            <v>SISTEMAS</v>
          </cell>
          <cell r="F8" t="str">
            <v>Asesor de Planeación y Sistemas</v>
          </cell>
        </row>
        <row r="9">
          <cell r="E9" t="str">
            <v>COMUNICACIONES</v>
          </cell>
          <cell r="F9" t="str">
            <v>Asesor de Comunicaciones</v>
          </cell>
        </row>
        <row r="10">
          <cell r="E10" t="str">
            <v>LOGÍSTICO</v>
          </cell>
          <cell r="F10" t="str">
            <v>Subdirector de Gestión Corporativa</v>
          </cell>
        </row>
        <row r="11">
          <cell r="E11" t="str">
            <v>CONTROL Y SEGUIMIENTO</v>
          </cell>
          <cell r="F11" t="str">
            <v>Asesor de Control Interno</v>
          </cell>
        </row>
        <row r="16">
          <cell r="C16" t="str">
            <v>Director General</v>
          </cell>
        </row>
        <row r="17">
          <cell r="C17" t="str">
            <v>Asesor de Planeación y Sistemas</v>
          </cell>
        </row>
        <row r="18">
          <cell r="C18" t="str">
            <v>Asesor de Comunicaciones</v>
          </cell>
        </row>
        <row r="19">
          <cell r="C19" t="str">
            <v>Asesor Jurídico</v>
          </cell>
        </row>
        <row r="20">
          <cell r="C20" t="str">
            <v>Asesor de Control Interno</v>
          </cell>
        </row>
        <row r="21">
          <cell r="C21" t="str">
            <v>Subdirector de Promoción</v>
          </cell>
        </row>
        <row r="22">
          <cell r="C22" t="str">
            <v>Subdirector de Gestión Destino</v>
          </cell>
        </row>
        <row r="23">
          <cell r="C23" t="str">
            <v>Subdirector de Gestión Corporativa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28"/>
  <sheetViews>
    <sheetView showGridLines="0" zoomScaleNormal="133" zoomScalePageLayoutView="91" workbookViewId="0">
      <selection activeCell="C8" sqref="C8:H8"/>
    </sheetView>
  </sheetViews>
  <sheetFormatPr baseColWidth="10" defaultColWidth="11.5" defaultRowHeight="12.75" x14ac:dyDescent="0.2"/>
  <cols>
    <col min="1" max="1" width="2.125" style="32" customWidth="1"/>
    <col min="2" max="2" width="21.375" style="48" customWidth="1"/>
    <col min="3" max="3" width="36.125" style="32" customWidth="1"/>
    <col min="4" max="4" width="22.625" style="32" customWidth="1"/>
    <col min="5" max="5" width="13.125" style="32" customWidth="1"/>
    <col min="6" max="6" width="9.125" style="32" customWidth="1"/>
    <col min="7" max="7" width="39.5" style="32" customWidth="1"/>
    <col min="8" max="8" width="11.5" style="32" customWidth="1"/>
    <col min="9" max="9" width="40.5" style="32" customWidth="1"/>
    <col min="10" max="16384" width="11.5" style="32"/>
  </cols>
  <sheetData>
    <row r="1" spans="2:8" ht="12.95" customHeight="1" x14ac:dyDescent="0.2"/>
    <row r="2" spans="2:8" ht="12.95" customHeight="1" x14ac:dyDescent="0.2">
      <c r="B2" s="108"/>
      <c r="C2" s="109" t="s">
        <v>0</v>
      </c>
      <c r="D2" s="110"/>
      <c r="E2" s="110"/>
      <c r="F2" s="110"/>
      <c r="G2" s="110"/>
      <c r="H2" s="111"/>
    </row>
    <row r="3" spans="2:8" ht="12.75" customHeight="1" x14ac:dyDescent="0.2">
      <c r="B3" s="108"/>
      <c r="C3" s="112"/>
      <c r="D3" s="113"/>
      <c r="E3" s="113"/>
      <c r="F3" s="113"/>
      <c r="G3" s="113"/>
      <c r="H3" s="114"/>
    </row>
    <row r="4" spans="2:8" ht="32.1" customHeight="1" x14ac:dyDescent="0.2">
      <c r="B4" s="108"/>
      <c r="C4" s="112"/>
      <c r="D4" s="113"/>
      <c r="E4" s="113"/>
      <c r="F4" s="113"/>
      <c r="G4" s="113"/>
      <c r="H4" s="114"/>
    </row>
    <row r="5" spans="2:8" ht="27.75" customHeight="1" x14ac:dyDescent="0.2">
      <c r="B5" s="108"/>
      <c r="C5" s="115"/>
      <c r="D5" s="116"/>
      <c r="E5" s="116"/>
      <c r="F5" s="116"/>
      <c r="G5" s="116"/>
      <c r="H5" s="117"/>
    </row>
    <row r="6" spans="2:8" x14ac:dyDescent="0.2">
      <c r="B6" s="49"/>
      <c r="C6" s="43"/>
      <c r="D6" s="43"/>
      <c r="E6" s="43"/>
      <c r="F6" s="43"/>
      <c r="G6" s="43"/>
      <c r="H6" s="44"/>
    </row>
    <row r="7" spans="2:8" ht="15.75" x14ac:dyDescent="0.2">
      <c r="B7" s="50"/>
      <c r="C7" s="57"/>
      <c r="D7" s="47" t="s">
        <v>1</v>
      </c>
      <c r="E7" s="45"/>
      <c r="F7" s="45"/>
      <c r="G7" s="45"/>
      <c r="H7" s="46"/>
    </row>
    <row r="8" spans="2:8" ht="33" customHeight="1" x14ac:dyDescent="0.2">
      <c r="B8" s="51" t="s">
        <v>146</v>
      </c>
      <c r="C8" s="118" t="s">
        <v>180</v>
      </c>
      <c r="D8" s="119"/>
      <c r="E8" s="119"/>
      <c r="F8" s="119"/>
      <c r="G8" s="119"/>
      <c r="H8" s="120"/>
    </row>
    <row r="9" spans="2:8" ht="68.099999999999994" customHeight="1" x14ac:dyDescent="0.2">
      <c r="B9" s="52" t="s">
        <v>2</v>
      </c>
      <c r="C9" s="33" t="s">
        <v>24</v>
      </c>
      <c r="D9" s="34" t="s">
        <v>3</v>
      </c>
      <c r="E9" s="121" t="s">
        <v>68</v>
      </c>
      <c r="F9" s="122"/>
      <c r="G9" s="122"/>
      <c r="H9" s="123"/>
    </row>
    <row r="10" spans="2:8" ht="53.1" customHeight="1" x14ac:dyDescent="0.2">
      <c r="B10" s="53" t="s">
        <v>4</v>
      </c>
      <c r="C10" s="33" t="s">
        <v>191</v>
      </c>
      <c r="D10" s="34" t="s">
        <v>5</v>
      </c>
      <c r="E10" s="105" t="s">
        <v>192</v>
      </c>
      <c r="F10" s="106"/>
      <c r="G10" s="106"/>
      <c r="H10" s="107"/>
    </row>
    <row r="11" spans="2:8" ht="15.75" x14ac:dyDescent="0.2">
      <c r="B11" s="54" t="s">
        <v>6</v>
      </c>
      <c r="C11" s="35" t="s">
        <v>148</v>
      </c>
      <c r="D11" s="36" t="s">
        <v>7</v>
      </c>
      <c r="E11" s="105" t="s">
        <v>84</v>
      </c>
      <c r="F11" s="106"/>
      <c r="G11" s="106"/>
      <c r="H11" s="107"/>
    </row>
    <row r="12" spans="2:8" ht="15" customHeight="1" x14ac:dyDescent="0.25">
      <c r="B12" s="129" t="s">
        <v>8</v>
      </c>
      <c r="C12" s="131">
        <v>6.3299999999999995E-2</v>
      </c>
      <c r="D12" s="133" t="s">
        <v>9</v>
      </c>
      <c r="E12" s="102" t="s">
        <v>187</v>
      </c>
      <c r="F12" s="37" t="s">
        <v>193</v>
      </c>
      <c r="G12" s="59"/>
      <c r="H12" s="135" t="s">
        <v>162</v>
      </c>
    </row>
    <row r="13" spans="2:8" ht="17.100000000000001" customHeight="1" x14ac:dyDescent="0.25">
      <c r="B13" s="130"/>
      <c r="C13" s="132"/>
      <c r="D13" s="134"/>
      <c r="E13" s="58" t="s">
        <v>163</v>
      </c>
      <c r="F13" s="38" t="s">
        <v>189</v>
      </c>
      <c r="G13" s="60"/>
      <c r="H13" s="136"/>
    </row>
    <row r="14" spans="2:8" ht="15.75" x14ac:dyDescent="0.2">
      <c r="B14" s="55" t="s">
        <v>10</v>
      </c>
      <c r="C14" s="39">
        <v>0.1</v>
      </c>
      <c r="D14" s="55" t="s">
        <v>11</v>
      </c>
      <c r="E14" s="127" t="s">
        <v>154</v>
      </c>
      <c r="F14" s="128"/>
      <c r="G14" s="61" t="s">
        <v>12</v>
      </c>
      <c r="H14" s="95" t="s">
        <v>77</v>
      </c>
    </row>
    <row r="15" spans="2:8" ht="21" customHeight="1" x14ac:dyDescent="0.2">
      <c r="B15" s="54" t="s">
        <v>13</v>
      </c>
      <c r="C15" s="124" t="s">
        <v>35</v>
      </c>
      <c r="D15" s="125"/>
      <c r="E15" s="125"/>
      <c r="F15" s="125"/>
      <c r="G15" s="125"/>
      <c r="H15" s="126"/>
    </row>
    <row r="17" spans="2:8" ht="41.1" customHeight="1" x14ac:dyDescent="0.25">
      <c r="B17" s="56" t="s">
        <v>14</v>
      </c>
      <c r="C17" s="1" t="s">
        <v>188</v>
      </c>
      <c r="D17" s="40"/>
      <c r="E17" s="40"/>
      <c r="F17" s="40"/>
      <c r="G17" s="40"/>
      <c r="H17" s="40"/>
    </row>
    <row r="18" spans="2:8" ht="15" x14ac:dyDescent="0.25">
      <c r="B18" s="56" t="s">
        <v>15</v>
      </c>
      <c r="C18" s="2" t="s">
        <v>186</v>
      </c>
      <c r="D18" s="41"/>
      <c r="E18" s="41"/>
      <c r="F18" s="41"/>
      <c r="G18" s="41"/>
    </row>
    <row r="19" spans="2:8" ht="15" x14ac:dyDescent="0.25">
      <c r="B19" s="56" t="s">
        <v>16</v>
      </c>
      <c r="C19" s="2" t="s">
        <v>185</v>
      </c>
      <c r="D19" s="41"/>
      <c r="E19" s="41"/>
      <c r="F19" s="41"/>
      <c r="G19" s="41"/>
      <c r="H19" s="41"/>
    </row>
    <row r="20" spans="2:8" x14ac:dyDescent="0.2">
      <c r="C20" s="42"/>
      <c r="D20" s="42"/>
      <c r="E20" s="42"/>
    </row>
    <row r="28" spans="2:8" x14ac:dyDescent="0.2">
      <c r="G28" s="48"/>
    </row>
  </sheetData>
  <sheetProtection password="F2DE" sheet="1" objects="1" scenarios="1"/>
  <mergeCells count="12">
    <mergeCell ref="C15:H15"/>
    <mergeCell ref="E14:F14"/>
    <mergeCell ref="B12:B13"/>
    <mergeCell ref="C12:C13"/>
    <mergeCell ref="D12:D13"/>
    <mergeCell ref="H12:H13"/>
    <mergeCell ref="E10:H10"/>
    <mergeCell ref="E11:H11"/>
    <mergeCell ref="B2:B5"/>
    <mergeCell ref="C2:H5"/>
    <mergeCell ref="C8:H8"/>
    <mergeCell ref="E9:H9"/>
  </mergeCells>
  <phoneticPr fontId="13" type="noConversion"/>
  <pageMargins left="0.39000000000000007" right="0.39000000000000007" top="1" bottom="1" header="0.30000000000000004" footer="0.30000000000000004"/>
  <pageSetup scale="91" orientation="landscape"/>
  <headerFooter>
    <oddFooter>&amp;LDE-F06-V7&amp;RPágina 1 de 1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0000000}">
          <x14:formula1>
            <xm:f>Fuente!$A$3:$A$17</xm:f>
          </x14:formula1>
          <xm:sqref>C9</xm:sqref>
        </x14:dataValidation>
        <x14:dataValidation type="list" allowBlank="1" showInputMessage="1" showErrorMessage="1" xr:uid="{00000000-0002-0000-0000-000001000000}">
          <x14:formula1>
            <xm:f>Fuente!$D$20:$D$25</xm:f>
          </x14:formula1>
          <xm:sqref>C11</xm:sqref>
        </x14:dataValidation>
        <x14:dataValidation type="list" allowBlank="1" showInputMessage="1" showErrorMessage="1" xr:uid="{00000000-0002-0000-0000-000002000000}">
          <x14:formula1>
            <xm:f>Fuente!$G$20:$G$22</xm:f>
          </x14:formula1>
          <xm:sqref>E14:F14</xm:sqref>
        </x14:dataValidation>
        <x14:dataValidation type="list" allowBlank="1" showInputMessage="1" showErrorMessage="1" xr:uid="{00000000-0002-0000-0000-000003000000}">
          <x14:formula1>
            <xm:f>Fuente!$B$3:$B$17</xm:f>
          </x14:formula1>
          <xm:sqref>E9:H9</xm:sqref>
        </x14:dataValidation>
        <x14:dataValidation type="list" allowBlank="1" showInputMessage="1" showErrorMessage="1" xr:uid="{00000000-0002-0000-0000-000004000000}">
          <x14:formula1>
            <xm:f>Fuente!$B$20:$B$26</xm:f>
          </x14:formula1>
          <xm:sqref>H14</xm:sqref>
        </x14:dataValidation>
        <x14:dataValidation type="list" allowBlank="1" showInputMessage="1" showErrorMessage="1" xr:uid="{00000000-0002-0000-0000-000005000000}">
          <x14:formula1>
            <xm:f>Fuente!$B$29:$B$32</xm:f>
          </x14:formula1>
          <xm:sqref>E11:H11</xm:sqref>
        </x14:dataValidation>
        <x14:dataValidation type="list" allowBlank="1" showInputMessage="1" showErrorMessage="1" xr:uid="{00000000-0002-0000-0000-000006000000}">
          <x14:formula1>
            <xm:f>Fuente!$A$20:$A$30</xm:f>
          </x14:formula1>
          <xm:sqref>C15:H15</xm:sqref>
        </x14:dataValidation>
        <x14:dataValidation type="list" allowBlank="1" showInputMessage="1" showErrorMessage="1" xr:uid="{00000000-0002-0000-0000-000007000000}">
          <x14:formula1>
            <xm:f>Fuente!$D$29:$D$43</xm:f>
          </x14:formula1>
          <xm:sqref>C8:H8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199"/>
  <sheetViews>
    <sheetView showGridLines="0" tabSelected="1" topLeftCell="A10" zoomScale="80" zoomScaleNormal="80" workbookViewId="0">
      <selection activeCell="D32" sqref="D32"/>
    </sheetView>
  </sheetViews>
  <sheetFormatPr baseColWidth="10" defaultColWidth="14.5" defaultRowHeight="15.75" x14ac:dyDescent="0.25"/>
  <cols>
    <col min="1" max="1" width="3.375" style="17" customWidth="1"/>
    <col min="2" max="2" width="36.875" style="17" customWidth="1"/>
    <col min="3" max="3" width="23.625" style="17" customWidth="1"/>
    <col min="4" max="4" width="20" style="17" customWidth="1"/>
    <col min="5" max="5" width="12.875" style="17" customWidth="1"/>
    <col min="6" max="6" width="13.5" style="17" customWidth="1"/>
    <col min="7" max="16" width="12.875" style="17" customWidth="1"/>
    <col min="17" max="16384" width="14.5" style="17"/>
  </cols>
  <sheetData>
    <row r="1" spans="2:16" s="62" customFormat="1" ht="14.1" customHeight="1" x14ac:dyDescent="0.25"/>
    <row r="2" spans="2:16" s="62" customFormat="1" x14ac:dyDescent="0.25">
      <c r="B2" s="137"/>
      <c r="C2" s="138" t="s">
        <v>118</v>
      </c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</row>
    <row r="3" spans="2:16" s="62" customFormat="1" ht="20.25" customHeight="1" x14ac:dyDescent="0.25">
      <c r="B3" s="137"/>
      <c r="C3" s="141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3"/>
    </row>
    <row r="4" spans="2:16" s="62" customFormat="1" ht="53.1" customHeight="1" x14ac:dyDescent="0.25">
      <c r="B4" s="137"/>
      <c r="C4" s="141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3"/>
    </row>
    <row r="5" spans="2:16" s="62" customFormat="1" x14ac:dyDescent="0.25">
      <c r="B5" s="144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6"/>
    </row>
    <row r="6" spans="2:16" x14ac:dyDescent="0.25">
      <c r="B6" s="18" t="s">
        <v>99</v>
      </c>
      <c r="C6" s="150" t="str">
        <f>IFERROR('1. Hoja de Vida'!C10,"")</f>
        <v>Ausentismo por causa médica</v>
      </c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2"/>
    </row>
    <row r="7" spans="2:16" ht="20.100000000000001" customHeight="1" x14ac:dyDescent="0.25">
      <c r="B7" s="19" t="s">
        <v>100</v>
      </c>
      <c r="C7" s="158" t="s">
        <v>35</v>
      </c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60"/>
    </row>
    <row r="8" spans="2:16" ht="15.95" customHeight="1" x14ac:dyDescent="0.25">
      <c r="B8" s="63" t="s">
        <v>101</v>
      </c>
      <c r="C8" s="158" t="s">
        <v>95</v>
      </c>
      <c r="D8" s="159"/>
      <c r="E8" s="159"/>
      <c r="F8" s="159"/>
      <c r="G8" s="159"/>
      <c r="H8" s="159"/>
      <c r="I8" s="159"/>
      <c r="J8" s="176"/>
      <c r="K8" s="174" t="s">
        <v>98</v>
      </c>
      <c r="L8" s="175"/>
      <c r="M8" s="153">
        <v>44113</v>
      </c>
      <c r="N8" s="154"/>
      <c r="O8" s="154"/>
      <c r="P8" s="155"/>
    </row>
    <row r="9" spans="2:16" x14ac:dyDescent="0.25">
      <c r="B9" s="63" t="s">
        <v>102</v>
      </c>
      <c r="C9" s="158" t="s">
        <v>198</v>
      </c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60"/>
    </row>
    <row r="10" spans="2:16" s="62" customFormat="1" ht="6.95" customHeight="1" x14ac:dyDescent="0.25">
      <c r="B10" s="164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6"/>
    </row>
    <row r="11" spans="2:16" s="62" customFormat="1" x14ac:dyDescent="0.25">
      <c r="B11" s="161" t="s">
        <v>126</v>
      </c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3"/>
    </row>
    <row r="12" spans="2:16" s="62" customFormat="1" ht="15.95" customHeight="1" x14ac:dyDescent="0.25">
      <c r="B12" s="168" t="s">
        <v>159</v>
      </c>
      <c r="C12" s="167" t="s">
        <v>160</v>
      </c>
      <c r="D12" s="167"/>
      <c r="E12" s="156" t="s">
        <v>127</v>
      </c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7"/>
    </row>
    <row r="13" spans="2:16" s="62" customFormat="1" x14ac:dyDescent="0.25">
      <c r="B13" s="169"/>
      <c r="C13" s="167"/>
      <c r="D13" s="167"/>
      <c r="E13" s="64" t="s">
        <v>88</v>
      </c>
      <c r="F13" s="65" t="s">
        <v>103</v>
      </c>
      <c r="G13" s="65" t="s">
        <v>104</v>
      </c>
      <c r="H13" s="65" t="s">
        <v>105</v>
      </c>
      <c r="I13" s="65" t="s">
        <v>106</v>
      </c>
      <c r="J13" s="65" t="s">
        <v>107</v>
      </c>
      <c r="K13" s="65" t="s">
        <v>108</v>
      </c>
      <c r="L13" s="65" t="s">
        <v>109</v>
      </c>
      <c r="M13" s="65" t="s">
        <v>110</v>
      </c>
      <c r="N13" s="65" t="s">
        <v>111</v>
      </c>
      <c r="O13" s="65" t="s">
        <v>112</v>
      </c>
      <c r="P13" s="66" t="s">
        <v>113</v>
      </c>
    </row>
    <row r="14" spans="2:16" ht="66" customHeight="1" x14ac:dyDescent="0.25">
      <c r="B14" s="96" t="str">
        <f>IFERROR('1. Hoja de Vida'!F12,"")</f>
        <v xml:space="preserve">Número de días de ausencia por incapacidad laboral </v>
      </c>
      <c r="C14" s="177" t="s">
        <v>197</v>
      </c>
      <c r="D14" s="177"/>
      <c r="E14" s="103"/>
      <c r="F14" s="103"/>
      <c r="G14" s="103"/>
      <c r="H14" s="98"/>
      <c r="I14" s="98"/>
      <c r="J14" s="98"/>
      <c r="K14" s="98">
        <v>13</v>
      </c>
      <c r="L14" s="99">
        <v>20</v>
      </c>
      <c r="M14" s="99">
        <v>8</v>
      </c>
      <c r="N14" s="99"/>
      <c r="O14" s="99"/>
      <c r="P14" s="100"/>
    </row>
    <row r="15" spans="2:16" ht="48.95" customHeight="1" x14ac:dyDescent="0.25">
      <c r="B15" s="96" t="str">
        <f>IFERROR('1. Hoja de Vida'!F13,"")</f>
        <v>Número de trabajadores en el mes</v>
      </c>
      <c r="C15" s="177" t="s">
        <v>194</v>
      </c>
      <c r="D15" s="177"/>
      <c r="E15" s="103"/>
      <c r="F15" s="103"/>
      <c r="G15" s="103"/>
      <c r="H15" s="98"/>
      <c r="I15" s="98"/>
      <c r="J15" s="98"/>
      <c r="K15" s="98">
        <v>204</v>
      </c>
      <c r="L15" s="98">
        <v>220</v>
      </c>
      <c r="M15" s="98">
        <v>233</v>
      </c>
      <c r="N15" s="98"/>
      <c r="O15" s="98"/>
      <c r="P15" s="101"/>
    </row>
    <row r="16" spans="2:16" x14ac:dyDescent="0.25">
      <c r="B16" s="170" t="s">
        <v>124</v>
      </c>
      <c r="C16" s="170"/>
      <c r="D16" s="170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2"/>
    </row>
    <row r="17" spans="2:16" x14ac:dyDescent="0.25">
      <c r="B17" s="170" t="s">
        <v>130</v>
      </c>
      <c r="C17" s="170"/>
      <c r="D17" s="170"/>
      <c r="E17" s="27" t="str">
        <f>IFERROR((E14/E15),"")</f>
        <v/>
      </c>
      <c r="F17" s="90" t="str">
        <f>IFERROR((F14/F15),"")</f>
        <v/>
      </c>
      <c r="G17" s="90" t="str">
        <f t="shared" ref="G17:P17" si="0">IFERROR((G14/G15),"")</f>
        <v/>
      </c>
      <c r="H17" s="90" t="str">
        <f t="shared" si="0"/>
        <v/>
      </c>
      <c r="I17" s="90" t="str">
        <f t="shared" si="0"/>
        <v/>
      </c>
      <c r="J17" s="90" t="str">
        <f t="shared" si="0"/>
        <v/>
      </c>
      <c r="K17" s="90">
        <f t="shared" si="0"/>
        <v>6.3725490196078427E-2</v>
      </c>
      <c r="L17" s="90">
        <f t="shared" si="0"/>
        <v>9.0909090909090912E-2</v>
      </c>
      <c r="M17" s="90">
        <f t="shared" si="0"/>
        <v>3.4334763948497854E-2</v>
      </c>
      <c r="N17" s="90" t="str">
        <f t="shared" si="0"/>
        <v/>
      </c>
      <c r="O17" s="90" t="str">
        <f t="shared" si="0"/>
        <v/>
      </c>
      <c r="P17" s="91" t="str">
        <f t="shared" si="0"/>
        <v/>
      </c>
    </row>
    <row r="18" spans="2:16" s="62" customFormat="1" x14ac:dyDescent="0.25">
      <c r="B18" s="9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8"/>
    </row>
    <row r="19" spans="2:16" s="62" customFormat="1" x14ac:dyDescent="0.25">
      <c r="B19" s="171" t="s">
        <v>89</v>
      </c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3"/>
    </row>
    <row r="20" spans="2:16" x14ac:dyDescent="0.25">
      <c r="B20" s="178" t="s">
        <v>139</v>
      </c>
      <c r="C20" s="179"/>
      <c r="D20" s="179"/>
      <c r="E20" s="179"/>
      <c r="F20" s="179"/>
      <c r="G20" s="180"/>
      <c r="H20" s="184" t="s">
        <v>129</v>
      </c>
      <c r="I20" s="184"/>
      <c r="J20" s="184"/>
      <c r="K20" s="184"/>
      <c r="L20" s="185" t="s">
        <v>90</v>
      </c>
      <c r="M20" s="185"/>
      <c r="N20" s="185"/>
      <c r="O20" s="185"/>
      <c r="P20" s="185"/>
    </row>
    <row r="21" spans="2:16" ht="24" customHeight="1" x14ac:dyDescent="0.25">
      <c r="B21" s="181"/>
      <c r="C21" s="182"/>
      <c r="D21" s="182"/>
      <c r="E21" s="182"/>
      <c r="F21" s="182"/>
      <c r="G21" s="183"/>
      <c r="H21" s="87" t="s">
        <v>93</v>
      </c>
      <c r="I21" s="87" t="s">
        <v>114</v>
      </c>
      <c r="J21" s="87" t="s">
        <v>95</v>
      </c>
      <c r="K21" s="87" t="s">
        <v>96</v>
      </c>
      <c r="L21" s="88" t="s">
        <v>91</v>
      </c>
      <c r="M21" s="186" t="s">
        <v>92</v>
      </c>
      <c r="N21" s="186"/>
      <c r="O21" s="186"/>
      <c r="P21" s="186"/>
    </row>
    <row r="22" spans="2:16" ht="20.100000000000001" customHeight="1" x14ac:dyDescent="0.25">
      <c r="B22" s="195" t="s">
        <v>128</v>
      </c>
      <c r="C22" s="196"/>
      <c r="D22" s="196"/>
      <c r="E22" s="196"/>
      <c r="F22" s="196"/>
      <c r="G22" s="197"/>
      <c r="H22" s="104" t="str">
        <f>IFERROR(AVERAGE(E17:G17),"")</f>
        <v/>
      </c>
      <c r="I22" s="104" t="str">
        <f>IFERROR(AVERAGE(H17:J17),"")</f>
        <v/>
      </c>
      <c r="J22" s="104">
        <f>IFERROR(AVERAGE(K17:M17),"")</f>
        <v>6.2989781684555726E-2</v>
      </c>
      <c r="K22" s="104" t="str">
        <f>IFERROR(AVERAGE(N17:P17),"")</f>
        <v/>
      </c>
      <c r="L22" s="89"/>
      <c r="M22" s="187"/>
      <c r="N22" s="187"/>
      <c r="O22" s="187"/>
      <c r="P22" s="187"/>
    </row>
    <row r="23" spans="2:16" ht="20.100000000000001" customHeight="1" x14ac:dyDescent="0.25">
      <c r="B23" s="198" t="s">
        <v>125</v>
      </c>
      <c r="C23" s="199"/>
      <c r="D23" s="199"/>
      <c r="E23" s="199"/>
      <c r="F23" s="199"/>
      <c r="G23" s="200"/>
      <c r="H23" s="192">
        <f>IFERROR((AVERAGE(H22:K22)/('1. Hoja de Vida'!C14*100/10)),"")</f>
        <v>6.2989781684555726E-2</v>
      </c>
      <c r="I23" s="193"/>
      <c r="J23" s="193"/>
      <c r="K23" s="194"/>
      <c r="L23" s="89"/>
      <c r="M23" s="187"/>
      <c r="N23" s="187"/>
      <c r="O23" s="187"/>
      <c r="P23" s="187"/>
    </row>
    <row r="24" spans="2:16" ht="9.9499999999999993" customHeight="1" x14ac:dyDescent="0.25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5"/>
    </row>
    <row r="25" spans="2:16" x14ac:dyDescent="0.25">
      <c r="B25" s="189" t="s">
        <v>138</v>
      </c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1"/>
    </row>
    <row r="26" spans="2:16" x14ac:dyDescent="0.25">
      <c r="B26" s="69" t="s">
        <v>142</v>
      </c>
      <c r="C26" s="147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9"/>
    </row>
    <row r="27" spans="2:16" x14ac:dyDescent="0.25">
      <c r="B27" s="70" t="s">
        <v>143</v>
      </c>
      <c r="C27" s="147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9"/>
    </row>
    <row r="28" spans="2:16" x14ac:dyDescent="0.25">
      <c r="B28" s="71" t="s">
        <v>144</v>
      </c>
      <c r="C28" s="147" t="s">
        <v>199</v>
      </c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9"/>
    </row>
    <row r="29" spans="2:16" x14ac:dyDescent="0.25">
      <c r="B29" s="72" t="s">
        <v>145</v>
      </c>
      <c r="C29" s="147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9"/>
    </row>
    <row r="30" spans="2:16" s="62" customFormat="1" x14ac:dyDescent="0.25"/>
    <row r="31" spans="2:16" s="62" customFormat="1" x14ac:dyDescent="0.25">
      <c r="B31" s="188" t="s">
        <v>137</v>
      </c>
      <c r="C31" s="188"/>
      <c r="D31" s="73"/>
    </row>
    <row r="32" spans="2:16" s="62" customFormat="1" ht="33.950000000000003" customHeight="1" x14ac:dyDescent="0.25">
      <c r="B32" s="74" t="s">
        <v>135</v>
      </c>
      <c r="C32" s="75" t="s">
        <v>136</v>
      </c>
      <c r="D32" s="76"/>
    </row>
    <row r="33" spans="2:4" s="62" customFormat="1" x14ac:dyDescent="0.25">
      <c r="B33" s="77" t="s">
        <v>134</v>
      </c>
      <c r="C33" s="78" t="s">
        <v>123</v>
      </c>
      <c r="D33" s="79"/>
    </row>
    <row r="34" spans="2:4" s="62" customFormat="1" ht="14.1" customHeight="1" x14ac:dyDescent="0.25">
      <c r="B34" s="80" t="s">
        <v>131</v>
      </c>
      <c r="C34" s="81" t="s">
        <v>190</v>
      </c>
      <c r="D34" s="82"/>
    </row>
    <row r="35" spans="2:4" s="62" customFormat="1" ht="18" customHeight="1" x14ac:dyDescent="0.25">
      <c r="B35" s="83" t="s">
        <v>132</v>
      </c>
      <c r="C35" s="81" t="s">
        <v>196</v>
      </c>
      <c r="D35" s="82"/>
    </row>
    <row r="36" spans="2:4" s="62" customFormat="1" ht="15.95" customHeight="1" x14ac:dyDescent="0.25">
      <c r="B36" s="84" t="s">
        <v>133</v>
      </c>
      <c r="C36" s="85" t="s">
        <v>195</v>
      </c>
      <c r="D36" s="86"/>
    </row>
    <row r="37" spans="2:4" s="62" customFormat="1" x14ac:dyDescent="0.25"/>
    <row r="38" spans="2:4" s="62" customFormat="1" x14ac:dyDescent="0.25"/>
    <row r="39" spans="2:4" s="62" customFormat="1" x14ac:dyDescent="0.25"/>
    <row r="40" spans="2:4" s="62" customFormat="1" x14ac:dyDescent="0.25"/>
    <row r="41" spans="2:4" s="62" customFormat="1" x14ac:dyDescent="0.25"/>
    <row r="42" spans="2:4" s="62" customFormat="1" x14ac:dyDescent="0.25"/>
    <row r="43" spans="2:4" s="62" customFormat="1" x14ac:dyDescent="0.25"/>
    <row r="44" spans="2:4" s="62" customFormat="1" x14ac:dyDescent="0.25"/>
    <row r="45" spans="2:4" s="62" customFormat="1" x14ac:dyDescent="0.25"/>
    <row r="46" spans="2:4" s="62" customFormat="1" x14ac:dyDescent="0.25"/>
    <row r="47" spans="2:4" s="62" customFormat="1" x14ac:dyDescent="0.25"/>
    <row r="48" spans="2:4" s="62" customFormat="1" x14ac:dyDescent="0.25"/>
    <row r="49" s="62" customFormat="1" x14ac:dyDescent="0.25"/>
    <row r="50" s="62" customFormat="1" x14ac:dyDescent="0.25"/>
    <row r="51" s="62" customFormat="1" x14ac:dyDescent="0.25"/>
    <row r="52" s="62" customFormat="1" x14ac:dyDescent="0.25"/>
    <row r="53" s="62" customFormat="1" x14ac:dyDescent="0.25"/>
    <row r="54" s="62" customFormat="1" x14ac:dyDescent="0.25"/>
    <row r="55" s="62" customFormat="1" x14ac:dyDescent="0.25"/>
    <row r="56" s="62" customFormat="1" x14ac:dyDescent="0.25"/>
    <row r="57" s="62" customFormat="1" x14ac:dyDescent="0.25"/>
    <row r="58" s="62" customFormat="1" x14ac:dyDescent="0.25"/>
    <row r="59" s="62" customFormat="1" x14ac:dyDescent="0.25"/>
    <row r="60" s="62" customFormat="1" x14ac:dyDescent="0.25"/>
    <row r="61" s="62" customFormat="1" x14ac:dyDescent="0.25"/>
    <row r="62" s="62" customFormat="1" x14ac:dyDescent="0.25"/>
    <row r="63" s="62" customFormat="1" x14ac:dyDescent="0.25"/>
    <row r="64" s="62" customFormat="1" x14ac:dyDescent="0.25"/>
    <row r="65" s="62" customFormat="1" x14ac:dyDescent="0.25"/>
    <row r="66" s="62" customFormat="1" x14ac:dyDescent="0.25"/>
    <row r="67" s="62" customFormat="1" x14ac:dyDescent="0.25"/>
    <row r="68" s="62" customFormat="1" x14ac:dyDescent="0.25"/>
    <row r="69" s="62" customFormat="1" x14ac:dyDescent="0.25"/>
    <row r="70" s="62" customFormat="1" x14ac:dyDescent="0.25"/>
    <row r="71" s="62" customFormat="1" x14ac:dyDescent="0.25"/>
    <row r="72" s="62" customFormat="1" x14ac:dyDescent="0.25"/>
    <row r="73" s="62" customFormat="1" x14ac:dyDescent="0.25"/>
    <row r="74" s="62" customFormat="1" x14ac:dyDescent="0.25"/>
    <row r="75" s="62" customFormat="1" x14ac:dyDescent="0.25"/>
    <row r="76" s="62" customFormat="1" x14ac:dyDescent="0.25"/>
    <row r="77" s="62" customFormat="1" x14ac:dyDescent="0.25"/>
    <row r="78" s="62" customFormat="1" x14ac:dyDescent="0.25"/>
    <row r="79" s="62" customFormat="1" x14ac:dyDescent="0.25"/>
    <row r="80" s="62" customFormat="1" x14ac:dyDescent="0.25"/>
    <row r="81" s="62" customFormat="1" x14ac:dyDescent="0.25"/>
    <row r="82" s="62" customFormat="1" x14ac:dyDescent="0.25"/>
    <row r="83" s="62" customFormat="1" x14ac:dyDescent="0.25"/>
    <row r="84" s="62" customFormat="1" x14ac:dyDescent="0.25"/>
    <row r="85" s="62" customFormat="1" x14ac:dyDescent="0.25"/>
    <row r="86" s="62" customFormat="1" x14ac:dyDescent="0.25"/>
    <row r="87" s="62" customFormat="1" x14ac:dyDescent="0.25"/>
    <row r="88" s="62" customFormat="1" x14ac:dyDescent="0.25"/>
    <row r="89" s="62" customFormat="1" x14ac:dyDescent="0.25"/>
    <row r="90" s="62" customFormat="1" x14ac:dyDescent="0.25"/>
    <row r="91" s="62" customFormat="1" x14ac:dyDescent="0.25"/>
    <row r="92" s="62" customFormat="1" x14ac:dyDescent="0.25"/>
    <row r="93" s="62" customFormat="1" x14ac:dyDescent="0.25"/>
    <row r="94" s="62" customFormat="1" x14ac:dyDescent="0.25"/>
    <row r="95" s="62" customFormat="1" x14ac:dyDescent="0.25"/>
    <row r="96" s="62" customFormat="1" x14ac:dyDescent="0.25"/>
    <row r="97" s="62" customFormat="1" x14ac:dyDescent="0.25"/>
    <row r="98" s="62" customFormat="1" x14ac:dyDescent="0.25"/>
    <row r="99" s="62" customFormat="1" x14ac:dyDescent="0.25"/>
    <row r="100" s="62" customFormat="1" x14ac:dyDescent="0.25"/>
    <row r="101" s="62" customFormat="1" x14ac:dyDescent="0.25"/>
    <row r="102" s="62" customFormat="1" x14ac:dyDescent="0.25"/>
    <row r="103" s="62" customFormat="1" x14ac:dyDescent="0.25"/>
    <row r="104" s="62" customFormat="1" x14ac:dyDescent="0.25"/>
    <row r="105" s="62" customFormat="1" x14ac:dyDescent="0.25"/>
    <row r="106" s="62" customFormat="1" x14ac:dyDescent="0.25"/>
    <row r="107" s="62" customFormat="1" x14ac:dyDescent="0.25"/>
    <row r="108" s="62" customFormat="1" x14ac:dyDescent="0.25"/>
    <row r="109" s="62" customFormat="1" x14ac:dyDescent="0.25"/>
    <row r="110" s="62" customFormat="1" x14ac:dyDescent="0.25"/>
    <row r="111" s="62" customFormat="1" x14ac:dyDescent="0.25"/>
    <row r="112" s="62" customFormat="1" x14ac:dyDescent="0.25"/>
    <row r="113" s="62" customFormat="1" x14ac:dyDescent="0.25"/>
    <row r="114" s="62" customFormat="1" x14ac:dyDescent="0.25"/>
    <row r="115" s="62" customFormat="1" x14ac:dyDescent="0.25"/>
    <row r="116" s="62" customFormat="1" x14ac:dyDescent="0.25"/>
    <row r="117" s="62" customFormat="1" x14ac:dyDescent="0.25"/>
    <row r="118" s="62" customFormat="1" x14ac:dyDescent="0.25"/>
    <row r="119" s="62" customFormat="1" x14ac:dyDescent="0.25"/>
    <row r="120" s="62" customFormat="1" x14ac:dyDescent="0.25"/>
    <row r="121" s="62" customFormat="1" x14ac:dyDescent="0.25"/>
    <row r="122" s="62" customFormat="1" x14ac:dyDescent="0.25"/>
    <row r="123" s="62" customFormat="1" x14ac:dyDescent="0.25"/>
    <row r="124" s="62" customFormat="1" x14ac:dyDescent="0.25"/>
    <row r="125" s="62" customFormat="1" x14ac:dyDescent="0.25"/>
    <row r="126" s="62" customFormat="1" x14ac:dyDescent="0.25"/>
    <row r="127" s="62" customFormat="1" x14ac:dyDescent="0.25"/>
    <row r="128" s="62" customFormat="1" x14ac:dyDescent="0.25"/>
    <row r="129" s="62" customFormat="1" x14ac:dyDescent="0.25"/>
    <row r="130" s="62" customFormat="1" x14ac:dyDescent="0.25"/>
    <row r="131" s="62" customFormat="1" x14ac:dyDescent="0.25"/>
    <row r="132" s="62" customFormat="1" x14ac:dyDescent="0.25"/>
    <row r="133" s="62" customFormat="1" x14ac:dyDescent="0.25"/>
    <row r="134" s="62" customFormat="1" x14ac:dyDescent="0.25"/>
    <row r="135" s="62" customFormat="1" x14ac:dyDescent="0.25"/>
    <row r="136" s="62" customFormat="1" x14ac:dyDescent="0.25"/>
    <row r="137" s="62" customFormat="1" x14ac:dyDescent="0.25"/>
    <row r="138" s="62" customFormat="1" x14ac:dyDescent="0.25"/>
    <row r="139" s="62" customFormat="1" x14ac:dyDescent="0.25"/>
    <row r="140" s="62" customFormat="1" x14ac:dyDescent="0.25"/>
    <row r="141" s="62" customFormat="1" x14ac:dyDescent="0.25"/>
    <row r="142" s="62" customFormat="1" x14ac:dyDescent="0.25"/>
    <row r="143" s="62" customFormat="1" x14ac:dyDescent="0.25"/>
    <row r="144" s="62" customFormat="1" x14ac:dyDescent="0.25"/>
    <row r="145" s="62" customFormat="1" x14ac:dyDescent="0.25"/>
    <row r="146" s="62" customFormat="1" x14ac:dyDescent="0.25"/>
    <row r="147" s="62" customFormat="1" x14ac:dyDescent="0.25"/>
    <row r="148" s="62" customFormat="1" x14ac:dyDescent="0.25"/>
    <row r="149" s="62" customFormat="1" x14ac:dyDescent="0.25"/>
    <row r="150" s="62" customFormat="1" x14ac:dyDescent="0.25"/>
    <row r="151" s="62" customFormat="1" x14ac:dyDescent="0.25"/>
    <row r="152" s="62" customFormat="1" x14ac:dyDescent="0.25"/>
    <row r="153" s="62" customFormat="1" x14ac:dyDescent="0.25"/>
    <row r="154" s="62" customFormat="1" x14ac:dyDescent="0.25"/>
    <row r="155" s="62" customFormat="1" x14ac:dyDescent="0.25"/>
    <row r="156" s="62" customFormat="1" x14ac:dyDescent="0.25"/>
    <row r="157" s="62" customFormat="1" x14ac:dyDescent="0.25"/>
    <row r="158" s="62" customFormat="1" x14ac:dyDescent="0.25"/>
    <row r="159" s="62" customFormat="1" x14ac:dyDescent="0.25"/>
    <row r="160" s="62" customFormat="1" x14ac:dyDescent="0.25"/>
    <row r="161" s="62" customFormat="1" x14ac:dyDescent="0.25"/>
    <row r="162" s="62" customFormat="1" x14ac:dyDescent="0.25"/>
    <row r="163" s="62" customFormat="1" x14ac:dyDescent="0.25"/>
    <row r="164" s="62" customFormat="1" x14ac:dyDescent="0.25"/>
    <row r="165" s="62" customFormat="1" x14ac:dyDescent="0.25"/>
    <row r="166" s="62" customFormat="1" x14ac:dyDescent="0.25"/>
    <row r="167" s="62" customFormat="1" x14ac:dyDescent="0.25"/>
    <row r="168" s="62" customFormat="1" x14ac:dyDescent="0.25"/>
    <row r="169" s="62" customFormat="1" x14ac:dyDescent="0.25"/>
    <row r="170" s="62" customFormat="1" x14ac:dyDescent="0.25"/>
    <row r="171" s="62" customFormat="1" x14ac:dyDescent="0.25"/>
    <row r="172" s="62" customFormat="1" x14ac:dyDescent="0.25"/>
    <row r="173" s="62" customFormat="1" x14ac:dyDescent="0.25"/>
    <row r="174" s="62" customFormat="1" x14ac:dyDescent="0.25"/>
    <row r="175" s="62" customFormat="1" x14ac:dyDescent="0.25"/>
    <row r="176" s="62" customFormat="1" x14ac:dyDescent="0.25"/>
    <row r="177" s="62" customFormat="1" x14ac:dyDescent="0.25"/>
    <row r="178" s="62" customFormat="1" x14ac:dyDescent="0.25"/>
    <row r="179" s="62" customFormat="1" x14ac:dyDescent="0.25"/>
    <row r="180" s="62" customFormat="1" x14ac:dyDescent="0.25"/>
    <row r="181" s="62" customFormat="1" x14ac:dyDescent="0.25"/>
    <row r="182" s="62" customFormat="1" x14ac:dyDescent="0.25"/>
    <row r="183" s="62" customFormat="1" x14ac:dyDescent="0.25"/>
    <row r="184" s="62" customFormat="1" x14ac:dyDescent="0.25"/>
    <row r="185" s="62" customFormat="1" x14ac:dyDescent="0.25"/>
    <row r="186" s="62" customFormat="1" x14ac:dyDescent="0.25"/>
    <row r="187" s="62" customFormat="1" x14ac:dyDescent="0.25"/>
    <row r="188" s="62" customFormat="1" x14ac:dyDescent="0.25"/>
    <row r="189" s="62" customFormat="1" x14ac:dyDescent="0.25"/>
    <row r="190" s="62" customFormat="1" x14ac:dyDescent="0.25"/>
    <row r="191" s="62" customFormat="1" x14ac:dyDescent="0.25"/>
    <row r="192" s="62" customFormat="1" x14ac:dyDescent="0.25"/>
    <row r="193" s="62" customFormat="1" x14ac:dyDescent="0.25"/>
    <row r="194" s="62" customFormat="1" x14ac:dyDescent="0.25"/>
    <row r="195" s="62" customFormat="1" x14ac:dyDescent="0.25"/>
    <row r="196" s="62" customFormat="1" x14ac:dyDescent="0.25"/>
    <row r="197" s="62" customFormat="1" x14ac:dyDescent="0.25"/>
    <row r="198" s="62" customFormat="1" x14ac:dyDescent="0.25"/>
    <row r="199" s="62" customFormat="1" x14ac:dyDescent="0.25"/>
  </sheetData>
  <sheetProtection password="F2DE" sheet="1" objects="1" scenarios="1"/>
  <mergeCells count="34">
    <mergeCell ref="B31:C31"/>
    <mergeCell ref="B25:P25"/>
    <mergeCell ref="M23:P23"/>
    <mergeCell ref="H23:K23"/>
    <mergeCell ref="B22:G22"/>
    <mergeCell ref="B23:G23"/>
    <mergeCell ref="C28:P28"/>
    <mergeCell ref="C29:P29"/>
    <mergeCell ref="B20:G21"/>
    <mergeCell ref="H20:K20"/>
    <mergeCell ref="L20:P20"/>
    <mergeCell ref="M21:P21"/>
    <mergeCell ref="M22:P22"/>
    <mergeCell ref="B19:P19"/>
    <mergeCell ref="K8:L8"/>
    <mergeCell ref="C8:J8"/>
    <mergeCell ref="C14:D14"/>
    <mergeCell ref="C15:D15"/>
    <mergeCell ref="B2:B4"/>
    <mergeCell ref="C2:P4"/>
    <mergeCell ref="B5:P5"/>
    <mergeCell ref="C26:P26"/>
    <mergeCell ref="C27:P27"/>
    <mergeCell ref="C6:P6"/>
    <mergeCell ref="M8:P8"/>
    <mergeCell ref="E12:P12"/>
    <mergeCell ref="C9:P9"/>
    <mergeCell ref="C7:P7"/>
    <mergeCell ref="B11:P11"/>
    <mergeCell ref="B10:P10"/>
    <mergeCell ref="C12:D13"/>
    <mergeCell ref="B12:B13"/>
    <mergeCell ref="B16:D16"/>
    <mergeCell ref="B17:D17"/>
  </mergeCells>
  <conditionalFormatting sqref="H22:K23">
    <cfRule type="cellIs" dxfId="3" priority="4" operator="greaterThan">
      <formula>0.2</formula>
    </cfRule>
    <cfRule type="cellIs" dxfId="2" priority="3" operator="lessThan">
      <formula>0.1</formula>
    </cfRule>
    <cfRule type="cellIs" dxfId="1" priority="2" operator="between">
      <formula>0.2</formula>
      <formula>0.1</formula>
    </cfRule>
    <cfRule type="containsBlanks" dxfId="0" priority="1" stopIfTrue="1">
      <formula>LEN(TRIM(H22))=0</formula>
    </cfRule>
  </conditionalFormatting>
  <pageMargins left="0.75" right="0.75" top="1" bottom="1" header="0.3" footer="0.3"/>
  <pageSetup orientation="landscape" horizontalDpi="0" verticalDpi="0"/>
  <ignoredErrors>
    <ignoredError sqref="G17:P17 B14:B15" unlockedFormula="1"/>
  </ignoredErrors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Fuente!$A$34:$A$38</xm:f>
          </x14:formula1>
          <xm:sqref>C8:J8</xm:sqref>
        </x14:dataValidation>
        <x14:dataValidation type="list" allowBlank="1" showInputMessage="1" showErrorMessage="1" xr:uid="{00000000-0002-0000-0100-000001000000}">
          <x14:formula1>
            <xm:f>Fuente!$B$34:$B$36</xm:f>
          </x14:formula1>
          <xm:sqref>L22:L23</xm:sqref>
        </x14:dataValidation>
        <x14:dataValidation type="list" allowBlank="1" showInputMessage="1" showErrorMessage="1" xr:uid="{00000000-0002-0000-0100-000002000000}">
          <x14:formula1>
            <xm:f>Fuente!$A$20:$A$30</xm:f>
          </x14:formula1>
          <xm:sqref>C7:P7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28"/>
  <sheetViews>
    <sheetView showGridLines="0" zoomScaleNormal="165" workbookViewId="0">
      <selection activeCell="C17" sqref="C17"/>
    </sheetView>
  </sheetViews>
  <sheetFormatPr baseColWidth="10" defaultColWidth="10.875" defaultRowHeight="15.75" x14ac:dyDescent="0.25"/>
  <cols>
    <col min="1" max="1" width="3" style="8" customWidth="1"/>
    <col min="2" max="2" width="33.5" style="8" customWidth="1"/>
    <col min="3" max="3" width="89.375" style="8" customWidth="1"/>
    <col min="4" max="16384" width="10.875" style="8"/>
  </cols>
  <sheetData>
    <row r="2" spans="2:8" x14ac:dyDescent="0.25">
      <c r="B2" s="201" t="s">
        <v>44</v>
      </c>
      <c r="C2" s="201"/>
    </row>
    <row r="3" spans="2:8" x14ac:dyDescent="0.25">
      <c r="B3" s="9"/>
      <c r="C3" s="9"/>
    </row>
    <row r="4" spans="2:8" x14ac:dyDescent="0.25">
      <c r="B4" s="13" t="s">
        <v>45</v>
      </c>
      <c r="C4" s="13" t="s">
        <v>46</v>
      </c>
    </row>
    <row r="5" spans="2:8" x14ac:dyDescent="0.25">
      <c r="B5" s="202" t="s">
        <v>115</v>
      </c>
      <c r="C5" s="203"/>
    </row>
    <row r="6" spans="2:8" x14ac:dyDescent="0.25">
      <c r="B6" s="10" t="s">
        <v>146</v>
      </c>
      <c r="C6" s="11" t="s">
        <v>56</v>
      </c>
    </row>
    <row r="7" spans="2:8" x14ac:dyDescent="0.25">
      <c r="B7" s="10" t="s">
        <v>17</v>
      </c>
      <c r="C7" s="11" t="s">
        <v>56</v>
      </c>
    </row>
    <row r="8" spans="2:8" x14ac:dyDescent="0.25">
      <c r="B8" s="10" t="s">
        <v>57</v>
      </c>
      <c r="C8" s="11" t="s">
        <v>62</v>
      </c>
    </row>
    <row r="9" spans="2:8" ht="31.5" x14ac:dyDescent="0.25">
      <c r="B9" s="10" t="s">
        <v>47</v>
      </c>
      <c r="C9" s="12" t="s">
        <v>54</v>
      </c>
    </row>
    <row r="10" spans="2:8" x14ac:dyDescent="0.25">
      <c r="B10" s="10" t="s">
        <v>58</v>
      </c>
      <c r="C10" s="11" t="s">
        <v>59</v>
      </c>
    </row>
    <row r="11" spans="2:8" ht="210.95" customHeight="1" x14ac:dyDescent="0.25">
      <c r="B11" s="10" t="s">
        <v>48</v>
      </c>
      <c r="C11" s="14" t="s">
        <v>157</v>
      </c>
    </row>
    <row r="12" spans="2:8" ht="31.5" x14ac:dyDescent="0.25">
      <c r="B12" s="10" t="s">
        <v>7</v>
      </c>
      <c r="C12" s="12" t="s">
        <v>85</v>
      </c>
    </row>
    <row r="13" spans="2:8" x14ac:dyDescent="0.25">
      <c r="B13" s="10" t="s">
        <v>49</v>
      </c>
      <c r="C13" s="12" t="s">
        <v>55</v>
      </c>
    </row>
    <row r="14" spans="2:8" ht="80.099999999999994" customHeight="1" x14ac:dyDescent="0.25">
      <c r="B14" s="10" t="s">
        <v>50</v>
      </c>
      <c r="C14" s="15" t="s">
        <v>87</v>
      </c>
      <c r="H14"/>
    </row>
    <row r="15" spans="2:8" x14ac:dyDescent="0.25">
      <c r="B15" s="10" t="s">
        <v>51</v>
      </c>
      <c r="C15" s="12" t="s">
        <v>61</v>
      </c>
    </row>
    <row r="16" spans="2:8" x14ac:dyDescent="0.25">
      <c r="B16" s="10" t="s">
        <v>52</v>
      </c>
      <c r="C16" s="12" t="s">
        <v>86</v>
      </c>
    </row>
    <row r="17" spans="2:3" x14ac:dyDescent="0.25">
      <c r="B17" s="10" t="s">
        <v>53</v>
      </c>
      <c r="C17" s="11" t="s">
        <v>75</v>
      </c>
    </row>
    <row r="18" spans="2:3" x14ac:dyDescent="0.25">
      <c r="B18" s="10" t="s">
        <v>33</v>
      </c>
      <c r="C18" s="12" t="s">
        <v>60</v>
      </c>
    </row>
    <row r="19" spans="2:3" x14ac:dyDescent="0.25">
      <c r="B19" s="204" t="s">
        <v>158</v>
      </c>
      <c r="C19" s="205"/>
    </row>
    <row r="20" spans="2:3" ht="24.95" customHeight="1" x14ac:dyDescent="0.25">
      <c r="B20" s="10" t="s">
        <v>161</v>
      </c>
      <c r="C20" s="30" t="s">
        <v>164</v>
      </c>
    </row>
    <row r="21" spans="2:3" ht="24.95" customHeight="1" x14ac:dyDescent="0.25">
      <c r="B21" s="28" t="s">
        <v>98</v>
      </c>
      <c r="C21" s="31" t="s">
        <v>168</v>
      </c>
    </row>
    <row r="22" spans="2:3" ht="48.95" customHeight="1" x14ac:dyDescent="0.25">
      <c r="B22" s="28" t="s">
        <v>159</v>
      </c>
      <c r="C22" s="29" t="s">
        <v>116</v>
      </c>
    </row>
    <row r="23" spans="2:3" ht="24.95" customHeight="1" x14ac:dyDescent="0.25">
      <c r="B23" s="28" t="s">
        <v>160</v>
      </c>
      <c r="C23" s="31" t="s">
        <v>165</v>
      </c>
    </row>
    <row r="24" spans="2:3" ht="66.95" customHeight="1" x14ac:dyDescent="0.25">
      <c r="B24" s="28" t="s">
        <v>124</v>
      </c>
      <c r="C24" s="29" t="s">
        <v>170</v>
      </c>
    </row>
    <row r="25" spans="2:3" ht="24.95" customHeight="1" x14ac:dyDescent="0.25">
      <c r="B25" s="10" t="s">
        <v>156</v>
      </c>
      <c r="C25" s="31" t="s">
        <v>166</v>
      </c>
    </row>
    <row r="26" spans="2:3" ht="24.95" customHeight="1" x14ac:dyDescent="0.25">
      <c r="B26" s="28" t="s">
        <v>139</v>
      </c>
      <c r="C26" s="31" t="s">
        <v>167</v>
      </c>
    </row>
    <row r="27" spans="2:3" x14ac:dyDescent="0.25">
      <c r="B27" s="202" t="s">
        <v>140</v>
      </c>
      <c r="C27" s="203"/>
    </row>
    <row r="28" spans="2:3" ht="48" customHeight="1" x14ac:dyDescent="0.25">
      <c r="B28" s="10" t="s">
        <v>117</v>
      </c>
      <c r="C28" s="12" t="s">
        <v>169</v>
      </c>
    </row>
  </sheetData>
  <sheetProtection password="F2DE" sheet="1" objects="1" scenarios="1"/>
  <mergeCells count="4">
    <mergeCell ref="B2:C2"/>
    <mergeCell ref="B5:C5"/>
    <mergeCell ref="B19:C19"/>
    <mergeCell ref="B27:C27"/>
  </mergeCells>
  <phoneticPr fontId="13" type="noConversion"/>
  <pageMargins left="0.7" right="0.7" top="0.75" bottom="0.75" header="0.3" footer="0.3"/>
  <pageSetup orientation="landscape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43"/>
  <sheetViews>
    <sheetView showGridLines="0" topLeftCell="A16" workbookViewId="0">
      <selection activeCell="G45" sqref="G45"/>
    </sheetView>
  </sheetViews>
  <sheetFormatPr baseColWidth="10" defaultRowHeight="15.75" x14ac:dyDescent="0.25"/>
  <cols>
    <col min="1" max="1" width="48.125" customWidth="1"/>
    <col min="2" max="2" width="30" customWidth="1"/>
  </cols>
  <sheetData>
    <row r="2" spans="1:2" x14ac:dyDescent="0.25">
      <c r="A2" s="3" t="s">
        <v>17</v>
      </c>
      <c r="B2" s="3" t="s">
        <v>57</v>
      </c>
    </row>
    <row r="3" spans="1:2" x14ac:dyDescent="0.25">
      <c r="A3" s="4" t="s">
        <v>18</v>
      </c>
      <c r="B3" s="4" t="s">
        <v>18</v>
      </c>
    </row>
    <row r="4" spans="1:2" x14ac:dyDescent="0.25">
      <c r="A4" s="5" t="s">
        <v>19</v>
      </c>
      <c r="B4" s="5" t="s">
        <v>63</v>
      </c>
    </row>
    <row r="5" spans="1:2" x14ac:dyDescent="0.25">
      <c r="A5" s="5" t="s">
        <v>20</v>
      </c>
      <c r="B5" s="5" t="s">
        <v>64</v>
      </c>
    </row>
    <row r="6" spans="1:2" x14ac:dyDescent="0.25">
      <c r="A6" s="5" t="s">
        <v>21</v>
      </c>
      <c r="B6" s="5" t="s">
        <v>65</v>
      </c>
    </row>
    <row r="7" spans="1:2" x14ac:dyDescent="0.25">
      <c r="A7" s="5" t="s">
        <v>22</v>
      </c>
      <c r="B7" s="5" t="s">
        <v>66</v>
      </c>
    </row>
    <row r="8" spans="1:2" x14ac:dyDescent="0.25">
      <c r="A8" s="5" t="s">
        <v>23</v>
      </c>
      <c r="B8" s="5" t="s">
        <v>67</v>
      </c>
    </row>
    <row r="9" spans="1:2" x14ac:dyDescent="0.25">
      <c r="A9" s="5" t="s">
        <v>24</v>
      </c>
      <c r="B9" s="5" t="s">
        <v>68</v>
      </c>
    </row>
    <row r="10" spans="1:2" x14ac:dyDescent="0.25">
      <c r="A10" s="5" t="s">
        <v>25</v>
      </c>
      <c r="B10" s="5" t="s">
        <v>69</v>
      </c>
    </row>
    <row r="11" spans="1:2" x14ac:dyDescent="0.25">
      <c r="A11" s="5" t="s">
        <v>26</v>
      </c>
      <c r="B11" s="5" t="s">
        <v>70</v>
      </c>
    </row>
    <row r="12" spans="1:2" x14ac:dyDescent="0.25">
      <c r="A12" s="6" t="s">
        <v>27</v>
      </c>
      <c r="B12" s="5" t="s">
        <v>71</v>
      </c>
    </row>
    <row r="13" spans="1:2" x14ac:dyDescent="0.25">
      <c r="A13" s="6" t="s">
        <v>28</v>
      </c>
      <c r="B13" s="5" t="s">
        <v>72</v>
      </c>
    </row>
    <row r="14" spans="1:2" x14ac:dyDescent="0.25">
      <c r="A14" s="6" t="s">
        <v>29</v>
      </c>
      <c r="B14" s="16" t="s">
        <v>119</v>
      </c>
    </row>
    <row r="15" spans="1:2" x14ac:dyDescent="0.25">
      <c r="A15" s="6" t="s">
        <v>30</v>
      </c>
      <c r="B15" s="5" t="s">
        <v>73</v>
      </c>
    </row>
    <row r="16" spans="1:2" x14ac:dyDescent="0.25">
      <c r="A16" s="6" t="s">
        <v>31</v>
      </c>
      <c r="B16" s="5" t="s">
        <v>74</v>
      </c>
    </row>
    <row r="17" spans="1:7" x14ac:dyDescent="0.25">
      <c r="A17" s="6" t="s">
        <v>32</v>
      </c>
      <c r="B17" s="16" t="s">
        <v>141</v>
      </c>
    </row>
    <row r="19" spans="1:7" x14ac:dyDescent="0.25">
      <c r="A19" s="7" t="s">
        <v>33</v>
      </c>
      <c r="B19" s="7" t="s">
        <v>76</v>
      </c>
      <c r="D19" s="7" t="s">
        <v>147</v>
      </c>
      <c r="G19" s="26" t="s">
        <v>52</v>
      </c>
    </row>
    <row r="20" spans="1:7" x14ac:dyDescent="0.25">
      <c r="A20" s="4" t="s">
        <v>18</v>
      </c>
      <c r="B20" s="4" t="s">
        <v>18</v>
      </c>
      <c r="D20" s="4" t="s">
        <v>18</v>
      </c>
      <c r="G20" s="4" t="s">
        <v>18</v>
      </c>
    </row>
    <row r="21" spans="1:7" x14ac:dyDescent="0.25">
      <c r="A21" t="s">
        <v>34</v>
      </c>
      <c r="B21" t="s">
        <v>77</v>
      </c>
      <c r="D21" t="s">
        <v>148</v>
      </c>
      <c r="G21" t="s">
        <v>154</v>
      </c>
    </row>
    <row r="22" spans="1:7" x14ac:dyDescent="0.25">
      <c r="A22" t="s">
        <v>35</v>
      </c>
      <c r="B22" t="s">
        <v>82</v>
      </c>
      <c r="D22" t="s">
        <v>149</v>
      </c>
      <c r="G22" t="s">
        <v>155</v>
      </c>
    </row>
    <row r="23" spans="1:7" x14ac:dyDescent="0.25">
      <c r="A23" t="s">
        <v>36</v>
      </c>
      <c r="B23" t="s">
        <v>78</v>
      </c>
      <c r="D23" t="s">
        <v>150</v>
      </c>
    </row>
    <row r="24" spans="1:7" x14ac:dyDescent="0.25">
      <c r="A24" t="s">
        <v>37</v>
      </c>
      <c r="B24" t="s">
        <v>79</v>
      </c>
      <c r="D24" t="s">
        <v>151</v>
      </c>
    </row>
    <row r="25" spans="1:7" x14ac:dyDescent="0.25">
      <c r="A25" t="s">
        <v>38</v>
      </c>
      <c r="B25" t="s">
        <v>80</v>
      </c>
      <c r="D25" t="s">
        <v>152</v>
      </c>
    </row>
    <row r="26" spans="1:7" x14ac:dyDescent="0.25">
      <c r="A26" t="s">
        <v>39</v>
      </c>
      <c r="B26" t="s">
        <v>81</v>
      </c>
    </row>
    <row r="27" spans="1:7" x14ac:dyDescent="0.25">
      <c r="A27" t="s">
        <v>40</v>
      </c>
    </row>
    <row r="28" spans="1:7" x14ac:dyDescent="0.25">
      <c r="A28" t="s">
        <v>41</v>
      </c>
      <c r="B28" s="7" t="s">
        <v>7</v>
      </c>
      <c r="D28" s="26" t="s">
        <v>153</v>
      </c>
    </row>
    <row r="29" spans="1:7" x14ac:dyDescent="0.25">
      <c r="A29" t="s">
        <v>42</v>
      </c>
      <c r="B29" s="4" t="s">
        <v>18</v>
      </c>
      <c r="D29" s="4" t="s">
        <v>18</v>
      </c>
    </row>
    <row r="30" spans="1:7" x14ac:dyDescent="0.25">
      <c r="A30" t="s">
        <v>43</v>
      </c>
      <c r="B30" t="s">
        <v>83</v>
      </c>
      <c r="D30" s="92" t="s">
        <v>171</v>
      </c>
    </row>
    <row r="31" spans="1:7" x14ac:dyDescent="0.25">
      <c r="B31" t="s">
        <v>84</v>
      </c>
      <c r="D31" s="93" t="s">
        <v>172</v>
      </c>
    </row>
    <row r="32" spans="1:7" x14ac:dyDescent="0.25">
      <c r="B32" t="s">
        <v>123</v>
      </c>
      <c r="D32" s="93" t="s">
        <v>173</v>
      </c>
    </row>
    <row r="33" spans="1:4" x14ac:dyDescent="0.25">
      <c r="A33" s="7" t="s">
        <v>97</v>
      </c>
      <c r="B33" s="7" t="s">
        <v>121</v>
      </c>
      <c r="D33" s="94" t="s">
        <v>174</v>
      </c>
    </row>
    <row r="34" spans="1:4" x14ac:dyDescent="0.25">
      <c r="A34" s="4" t="s">
        <v>18</v>
      </c>
      <c r="B34" s="4" t="s">
        <v>18</v>
      </c>
      <c r="D34" s="93" t="s">
        <v>175</v>
      </c>
    </row>
    <row r="35" spans="1:4" x14ac:dyDescent="0.25">
      <c r="A35" t="s">
        <v>93</v>
      </c>
      <c r="B35" t="s">
        <v>122</v>
      </c>
      <c r="D35" s="93" t="s">
        <v>176</v>
      </c>
    </row>
    <row r="36" spans="1:4" x14ac:dyDescent="0.25">
      <c r="A36" t="s">
        <v>94</v>
      </c>
      <c r="B36" t="s">
        <v>120</v>
      </c>
      <c r="D36" s="93" t="s">
        <v>177</v>
      </c>
    </row>
    <row r="37" spans="1:4" x14ac:dyDescent="0.25">
      <c r="A37" t="s">
        <v>95</v>
      </c>
      <c r="D37" s="93" t="s">
        <v>178</v>
      </c>
    </row>
    <row r="38" spans="1:4" x14ac:dyDescent="0.25">
      <c r="A38" t="s">
        <v>96</v>
      </c>
      <c r="D38" s="94" t="s">
        <v>179</v>
      </c>
    </row>
    <row r="39" spans="1:4" x14ac:dyDescent="0.25">
      <c r="D39" s="93" t="s">
        <v>180</v>
      </c>
    </row>
    <row r="40" spans="1:4" x14ac:dyDescent="0.25">
      <c r="D40" s="93" t="s">
        <v>181</v>
      </c>
    </row>
    <row r="41" spans="1:4" x14ac:dyDescent="0.25">
      <c r="D41" s="94" t="s">
        <v>182</v>
      </c>
    </row>
    <row r="42" spans="1:4" x14ac:dyDescent="0.25">
      <c r="D42" s="93" t="s">
        <v>183</v>
      </c>
    </row>
    <row r="43" spans="1:4" x14ac:dyDescent="0.25">
      <c r="D43" s="93" t="s">
        <v>184</v>
      </c>
    </row>
  </sheetData>
  <sheetProtection password="F2DE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1. Hoja de Vida</vt:lpstr>
      <vt:lpstr>2. Seguimiento y Análisis</vt:lpstr>
      <vt:lpstr>Intructivo</vt:lpstr>
      <vt:lpstr>Fuente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Admin</cp:lastModifiedBy>
  <dcterms:created xsi:type="dcterms:W3CDTF">2020-07-13T16:49:57Z</dcterms:created>
  <dcterms:modified xsi:type="dcterms:W3CDTF">2020-10-15T13:54:40Z</dcterms:modified>
</cp:coreProperties>
</file>