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orena/Desktop/reportedeindicadoreseficaciaenelcierredeacciones/"/>
    </mc:Choice>
  </mc:AlternateContent>
  <bookViews>
    <workbookView xWindow="0" yWindow="440" windowWidth="24240" windowHeight="13140" tabRatio="500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C6" i="7"/>
  <c r="I17" i="7"/>
  <c r="H17" i="7"/>
  <c r="G17" i="7"/>
  <c r="F17" i="7"/>
  <c r="E17" i="7"/>
  <c r="J17" i="7"/>
  <c r="I22" i="7"/>
  <c r="B15" i="7"/>
  <c r="B14" i="7"/>
  <c r="L17" i="7"/>
  <c r="M17" i="7"/>
  <c r="K17" i="7"/>
  <c r="N17" i="7"/>
  <c r="O17" i="7"/>
  <c r="P17" i="7"/>
  <c r="K22" i="7"/>
  <c r="J22" i="7"/>
  <c r="H22" i="7"/>
</calcChain>
</file>

<file path=xl/sharedStrings.xml><?xml version="1.0" encoding="utf-8"?>
<sst xmlns="http://schemas.openxmlformats.org/spreadsheetml/2006/main" count="239" uniqueCount="201">
  <si>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</si>
  <si>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</si>
  <si>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</si>
  <si>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</si>
  <si>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</si>
  <si>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</si>
  <si>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</si>
  <si>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</si>
  <si>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</si>
  <si>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</si>
  <si>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</si>
  <si>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</si>
  <si>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</si>
  <si>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</si>
  <si>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</si>
  <si>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</si>
  <si>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</si>
  <si>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</si>
  <si>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</si>
  <si>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</si>
  <si>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</si>
  <si>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</si>
  <si>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</si>
  <si>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</si>
  <si>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</si>
  <si>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</si>
  <si>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</si>
  <si>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</si>
  <si>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</si>
  <si>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</si>
  <si>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</si>
  <si>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</si>
  <si>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</si>
  <si>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</si>
  <si>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</si>
  <si>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</si>
  <si>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</si>
  <si>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</si>
  <si>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</si>
  <si>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</si>
  <si>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</si>
  <si>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</si>
  <si>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</si>
  <si>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</si>
  <si>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</si>
  <si>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</si>
  <si>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</si>
  <si>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</si>
  <si>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</si>
  <si>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</si>
  <si>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</si>
  <si>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</si>
  <si>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</si>
  <si>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</si>
  <si>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</si>
  <si>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</si>
  <si>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</si>
  <si>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</si>
  <si>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</si>
  <si>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</si>
  <si>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</si>
  <si>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</si>
  <si>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</si>
  <si>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</si>
  <si>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</si>
  <si>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</si>
  <si>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</si>
  <si>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</si>
  <si>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</si>
  <si>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</si>
  <si>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</si>
  <si>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</si>
  <si>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</si>
  <si>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</si>
  <si>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</si>
  <si>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</si>
  <si>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</si>
  <si>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</si>
  <si>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</si>
  <si>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</si>
  <si>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</si>
  <si>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</si>
  <si>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</si>
  <si>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</si>
  <si>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</si>
  <si>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</si>
  <si>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</si>
  <si>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</si>
  <si>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</si>
  <si>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</si>
  <si>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</si>
  <si>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</si>
  <si>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</si>
  <si>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</si>
  <si>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</si>
  <si>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</si>
  <si>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</si>
  <si>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</si>
  <si>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</si>
  <si>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</si>
  <si>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</si>
  <si>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</si>
  <si>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</si>
  <si>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</si>
  <si>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</si>
  <si>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</si>
  <si>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</si>
  <si>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</si>
  <si>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</si>
  <si>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</si>
  <si>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</si>
  <si>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</si>
  <si>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</si>
  <si>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</si>
  <si>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</si>
  <si>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</si>
  <si>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</si>
  <si>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</si>
  <si>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</si>
  <si>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</si>
  <si>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</si>
  <si>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</si>
  <si>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</si>
  <si>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</si>
  <si>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</si>
  <si>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</si>
  <si>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</si>
  <si>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</si>
  <si>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</si>
  <si>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</si>
  <si>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</si>
  <si>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</si>
  <si>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</si>
  <si>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</si>
  <si>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</si>
  <si>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</si>
  <si>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</si>
  <si>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</si>
  <si>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</si>
  <si>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</si>
  <si>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</si>
  <si>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</si>
  <si>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</si>
  <si>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</si>
  <si>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</si>
  <si>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</si>
  <si>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</si>
  <si>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</si>
  <si>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</si>
  <si>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</si>
  <si>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</si>
  <si>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</si>
  <si>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</si>
  <si>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</si>
  <si>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</si>
  <si>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</si>
  <si>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</si>
  <si>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</si>
  <si>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</si>
  <si>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</si>
  <si>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</si>
  <si>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</si>
  <si>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</si>
  <si>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</si>
  <si>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</si>
  <si>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</si>
  <si>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</si>
  <si>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</si>
  <si>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</si>
  <si>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</si>
  <si>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</si>
  <si>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</si>
  <si>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</si>
  <si>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</si>
  <si>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</si>
  <si>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</si>
  <si>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</si>
  <si>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</si>
  <si>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</si>
  <si>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</si>
  <si>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</si>
  <si>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</si>
  <si>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</si>
  <si>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</si>
  <si>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</si>
  <si>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</si>
  <si>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</si>
  <si>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</si>
  <si>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Eficacia</t>
  </si>
  <si>
    <t xml:space="preserve">Viviana Rocio Duran Castro - Asesora Control Interno </t>
  </si>
  <si>
    <t xml:space="preserve">Medir el grado de cumplimiento de los procesos en la ejecución de cierre de las acciones que contribuyan al mejoramiento de la Entidad </t>
  </si>
  <si>
    <t>Acciones correctivas, preventivas y/o de mejora cerradas</t>
  </si>
  <si>
    <t>Acciones correctivas, preventivas y/o de mejora programadas para evaluar en el periodo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</si>
  <si>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</si>
  <si>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</si>
  <si>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 xml:space="preserve">Diana Amaya- Alexander Villalobos  - Profesionales Control Interno </t>
  </si>
  <si>
    <t>Matriz de seguimiento III Trimestre 2020</t>
  </si>
  <si>
    <t xml:space="preserve">Eficacia en el cierre de las  de acciones- Gestión Jurídica y Contractual </t>
  </si>
  <si>
    <t>De las 13 acciones programadas a evaluar la eficacia y efectividad durante el tercer trimestre de la vigencia 2020, se cerrarón 12; lo que arroja un cumplimiento del 92%.  
El detalle de  este seguimiento se encuentra publicado en la Intranet, en el Sistema Integrado de Gestión "Planes de Mejoramiento 2020"   link http://intranet.bogotaturismo.gov.co/node/700</t>
  </si>
  <si>
    <t>N/A</t>
  </si>
  <si>
    <t>Numerador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</si>
</sst>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7" fillId="4" borderId="10" xfId="1" applyFont="1" applyFill="1" applyBorder="1" applyAlignment="1">
      <alignment vertical="center" wrapText="1"/>
    </xf>
    <xf numFmtId="0" fontId="7" fillId="0" borderId="10" xfId="1" applyFont="1" applyBorder="1" applyAlignment="1">
      <alignment vertical="center"/>
    </xf>
    <xf numFmtId="9" fontId="16" fillId="4" borderId="10" xfId="12" applyFont="1" applyFill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justify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justify" vertical="center" wrapText="1"/>
    </xf>
    <xf numFmtId="0" fontId="7" fillId="0" borderId="10" xfId="1" applyFont="1" applyBorder="1" applyAlignment="1">
      <alignment horizontal="justify" vertical="center"/>
    </xf>
    <xf numFmtId="0" fontId="7" fillId="0" borderId="11" xfId="1" applyFont="1" applyBorder="1" applyAlignment="1">
      <alignment horizontal="justify" vertical="center"/>
    </xf>
    <xf numFmtId="0" fontId="7" fillId="0" borderId="12" xfId="1" applyFont="1" applyBorder="1" applyAlignment="1">
      <alignment horizontal="justify" vertical="center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justify" vertical="center" wrapText="1"/>
    </xf>
    <xf numFmtId="0" fontId="7" fillId="4" borderId="12" xfId="1" applyFont="1" applyFill="1" applyBorder="1" applyAlignment="1" applyProtection="1">
      <alignment horizontal="justify" vertical="center" wrapText="1"/>
    </xf>
    <xf numFmtId="0" fontId="7" fillId="4" borderId="10" xfId="1" applyFont="1" applyFill="1" applyBorder="1" applyAlignment="1">
      <alignment horizontal="justify" vertical="top" wrapText="1"/>
    </xf>
    <xf numFmtId="0" fontId="7" fillId="4" borderId="11" xfId="1" applyFont="1" applyFill="1" applyBorder="1" applyAlignment="1">
      <alignment horizontal="justify" vertical="top" wrapText="1"/>
    </xf>
    <xf numFmtId="0" fontId="7" fillId="4" borderId="12" xfId="1" applyFont="1" applyFill="1" applyBorder="1" applyAlignment="1">
      <alignment horizontal="justify" vertical="top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9" fontId="16" fillId="0" borderId="4" xfId="1" applyNumberFormat="1" applyFont="1" applyBorder="1" applyAlignment="1">
      <alignment horizontal="left" vertical="center"/>
    </xf>
    <xf numFmtId="9" fontId="16" fillId="0" borderId="9" xfId="1" applyNumberFormat="1" applyFont="1" applyBorder="1" applyAlignment="1">
      <alignment horizontal="left" vertical="center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justify" vertical="center" wrapText="1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wrapText="1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7" fillId="0" borderId="25" xfId="1" applyFont="1" applyBorder="1" applyAlignment="1" applyProtection="1">
      <alignment horizontal="left"/>
      <protection locked="0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8" fillId="5" borderId="1" xfId="1" applyFont="1" applyFill="1" applyBorder="1" applyAlignment="1" applyProtection="1">
      <alignment horizontal="left" vertical="center" wrapText="1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/>
    <cellStyle name="Normal 3" xfId="2"/>
    <cellStyle name="Porcentaje" xfId="12" builtinId="5"/>
    <cellStyle name="Porcentaje 2" xfId="3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orena/Desktop/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mora/Downloads/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8"/>
  <sheetViews>
    <sheetView showGridLines="0" tabSelected="1" zoomScale="90" zoomScaleNormal="90" zoomScalePageLayoutView="91" workbookViewId="0">
      <selection activeCell="E14" sqref="E14:F14"/>
    </sheetView>
  </sheetViews>
  <sheetFormatPr baseColWidth="10" defaultColWidth="11.5" defaultRowHeight="13" x14ac:dyDescent="0.15"/>
  <cols>
    <col min="1" max="1" width="2.1640625" style="34" customWidth="1"/>
    <col min="2" max="2" width="21.33203125" style="46" customWidth="1"/>
    <col min="3" max="3" width="28.33203125" style="34" customWidth="1"/>
    <col min="4" max="4" width="22.6640625" style="34" customWidth="1"/>
    <col min="5" max="5" width="13.1640625" style="34" customWidth="1"/>
    <col min="6" max="6" width="9.1640625" style="34" customWidth="1"/>
    <col min="7" max="7" width="42.1640625" style="34" customWidth="1"/>
    <col min="8" max="8" width="10.6640625" style="34" customWidth="1"/>
    <col min="9" max="9" width="40.5" style="34" customWidth="1"/>
    <col min="10" max="16384" width="11.5" style="34"/>
  </cols>
  <sheetData>
    <row r="1" spans="2:8" ht="13" customHeight="1" x14ac:dyDescent="0.2"/>
    <row r="2" spans="2:8" ht="13" customHeight="1" x14ac:dyDescent="0.15">
      <c r="B2" s="102"/>
      <c r="C2" s="103" t="s">
        <v>0</v>
      </c>
      <c r="D2" s="104"/>
      <c r="E2" s="104"/>
      <c r="F2" s="104"/>
      <c r="G2" s="104"/>
      <c r="H2" s="105"/>
    </row>
    <row r="3" spans="2:8" ht="12.75" customHeight="1" x14ac:dyDescent="0.15">
      <c r="B3" s="102"/>
      <c r="C3" s="106"/>
      <c r="D3" s="107"/>
      <c r="E3" s="107"/>
      <c r="F3" s="107"/>
      <c r="G3" s="107"/>
      <c r="H3" s="108"/>
    </row>
    <row r="4" spans="2:8" ht="32" customHeight="1" x14ac:dyDescent="0.15">
      <c r="B4" s="102"/>
      <c r="C4" s="106"/>
      <c r="D4" s="107"/>
      <c r="E4" s="107"/>
      <c r="F4" s="107"/>
      <c r="G4" s="107"/>
      <c r="H4" s="108"/>
    </row>
    <row r="5" spans="2:8" ht="27.75" customHeight="1" x14ac:dyDescent="0.15">
      <c r="B5" s="102"/>
      <c r="C5" s="109"/>
      <c r="D5" s="110"/>
      <c r="E5" s="110"/>
      <c r="F5" s="110"/>
      <c r="G5" s="110"/>
      <c r="H5" s="111"/>
    </row>
    <row r="6" spans="2:8" x14ac:dyDescent="0.15">
      <c r="B6" s="47"/>
      <c r="C6" s="41"/>
      <c r="D6" s="41"/>
      <c r="E6" s="41"/>
      <c r="F6" s="41"/>
      <c r="G6" s="41"/>
      <c r="H6" s="42"/>
    </row>
    <row r="7" spans="2:8" ht="16" x14ac:dyDescent="0.15">
      <c r="B7" s="48"/>
      <c r="C7" s="55"/>
      <c r="D7" s="45" t="s">
        <v>1</v>
      </c>
      <c r="E7" s="43"/>
      <c r="F7" s="43"/>
      <c r="G7" s="43"/>
      <c r="H7" s="44"/>
    </row>
    <row r="8" spans="2:8" ht="30.75" customHeight="1" x14ac:dyDescent="0.15">
      <c r="B8" s="49" t="s">
        <v>149</v>
      </c>
      <c r="C8" s="112" t="s">
        <v>184</v>
      </c>
      <c r="D8" s="112"/>
      <c r="E8" s="112"/>
      <c r="F8" s="112"/>
      <c r="G8" s="112"/>
      <c r="H8" s="113"/>
    </row>
    <row r="9" spans="2:8" ht="52" customHeight="1" x14ac:dyDescent="0.15">
      <c r="B9" s="50" t="s">
        <v>2</v>
      </c>
      <c r="C9" s="35" t="s">
        <v>31</v>
      </c>
      <c r="D9" s="36" t="s">
        <v>3</v>
      </c>
      <c r="E9" s="114" t="s">
        <v>74</v>
      </c>
      <c r="F9" s="115"/>
      <c r="G9" s="115"/>
      <c r="H9" s="116"/>
    </row>
    <row r="10" spans="2:8" ht="70.5" customHeight="1" x14ac:dyDescent="0.15">
      <c r="B10" s="51" t="s">
        <v>4</v>
      </c>
      <c r="C10" s="90" t="s">
        <v>197</v>
      </c>
      <c r="D10" s="36" t="s">
        <v>5</v>
      </c>
      <c r="E10" s="98" t="s">
        <v>190</v>
      </c>
      <c r="F10" s="98"/>
      <c r="G10" s="98"/>
      <c r="H10" s="98"/>
    </row>
    <row r="11" spans="2:8" ht="16" x14ac:dyDescent="0.15">
      <c r="B11" s="52" t="s">
        <v>6</v>
      </c>
      <c r="C11" s="91" t="s">
        <v>188</v>
      </c>
      <c r="D11" s="37" t="s">
        <v>7</v>
      </c>
      <c r="E11" s="99" t="s">
        <v>83</v>
      </c>
      <c r="F11" s="100"/>
      <c r="G11" s="100"/>
      <c r="H11" s="101"/>
    </row>
    <row r="12" spans="2:8" ht="22" customHeight="1" x14ac:dyDescent="0.15">
      <c r="B12" s="201" t="s">
        <v>8</v>
      </c>
      <c r="C12" s="120" t="s">
        <v>123</v>
      </c>
      <c r="D12" s="122" t="s">
        <v>9</v>
      </c>
      <c r="E12" s="56" t="s">
        <v>200</v>
      </c>
      <c r="F12" s="126" t="s">
        <v>191</v>
      </c>
      <c r="G12" s="126"/>
      <c r="H12" s="124" t="s">
        <v>165</v>
      </c>
    </row>
    <row r="13" spans="2:8" ht="30" customHeight="1" x14ac:dyDescent="0.15">
      <c r="B13" s="201"/>
      <c r="C13" s="121"/>
      <c r="D13" s="123"/>
      <c r="E13" s="57" t="s">
        <v>166</v>
      </c>
      <c r="F13" s="126" t="s">
        <v>192</v>
      </c>
      <c r="G13" s="126"/>
      <c r="H13" s="125"/>
    </row>
    <row r="14" spans="2:8" ht="16" x14ac:dyDescent="0.15">
      <c r="B14" s="53" t="s">
        <v>10</v>
      </c>
      <c r="C14" s="92">
        <v>1</v>
      </c>
      <c r="D14" s="53" t="s">
        <v>11</v>
      </c>
      <c r="E14" s="202" t="s">
        <v>157</v>
      </c>
      <c r="F14" s="203"/>
      <c r="G14" s="58" t="s">
        <v>12</v>
      </c>
      <c r="H14" s="59" t="s">
        <v>78</v>
      </c>
    </row>
    <row r="15" spans="2:8" ht="21" customHeight="1" x14ac:dyDescent="0.15">
      <c r="B15" s="52" t="s">
        <v>13</v>
      </c>
      <c r="C15" s="117" t="s">
        <v>42</v>
      </c>
      <c r="D15" s="118"/>
      <c r="E15" s="118"/>
      <c r="F15" s="118"/>
      <c r="G15" s="118"/>
      <c r="H15" s="119"/>
    </row>
    <row r="17" spans="2:8" ht="41" customHeight="1" x14ac:dyDescent="0.15">
      <c r="B17" s="54" t="s">
        <v>14</v>
      </c>
      <c r="C17" s="1" t="s">
        <v>195</v>
      </c>
      <c r="D17" s="38"/>
      <c r="E17" s="38"/>
      <c r="F17" s="38"/>
      <c r="G17" s="38"/>
      <c r="H17" s="38"/>
    </row>
    <row r="18" spans="2:8" ht="14" x14ac:dyDescent="0.15">
      <c r="B18" s="54" t="s">
        <v>15</v>
      </c>
      <c r="C18" s="2" t="s">
        <v>189</v>
      </c>
      <c r="D18" s="39"/>
      <c r="E18" s="39"/>
      <c r="F18" s="39"/>
      <c r="G18" s="39"/>
    </row>
    <row r="19" spans="2:8" ht="14" x14ac:dyDescent="0.15">
      <c r="B19" s="54" t="s">
        <v>16</v>
      </c>
      <c r="C19" s="2" t="s">
        <v>189</v>
      </c>
      <c r="D19" s="39"/>
      <c r="E19" s="39"/>
      <c r="F19" s="39"/>
      <c r="G19" s="39"/>
      <c r="H19" s="39"/>
    </row>
    <row r="20" spans="2:8" x14ac:dyDescent="0.15">
      <c r="C20" s="40"/>
      <c r="D20" s="40"/>
      <c r="E20" s="40"/>
    </row>
    <row r="28" spans="2:8" x14ac:dyDescent="0.15">
      <c r="G28" s="46"/>
    </row>
  </sheetData>
  <mergeCells count="14">
    <mergeCell ref="C15:H15"/>
    <mergeCell ref="E14:F14"/>
    <mergeCell ref="B12:B13"/>
    <mergeCell ref="C12:C13"/>
    <mergeCell ref="D12:D13"/>
    <mergeCell ref="H12:H13"/>
    <mergeCell ref="F12:G12"/>
    <mergeCell ref="F13:G13"/>
    <mergeCell ref="E10:H10"/>
    <mergeCell ref="E11:H11"/>
    <mergeCell ref="B2:B5"/>
    <mergeCell ref="C2:H5"/>
    <mergeCell ref="C8:H8"/>
    <mergeCell ref="E9:H9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Fuente!$A$3:$A$17</xm:f>
          </x14:formula1>
          <xm:sqref>C9</xm:sqref>
        </x14:dataValidation>
        <x14:dataValidation type="list" allowBlank="1" showInputMessage="1" showErrorMessage="1">
          <x14:formula1>
            <xm:f>Fuente!$G$20:$G$22</xm:f>
          </x14:formula1>
          <xm:sqref>E14:F14</xm:sqref>
        </x14:dataValidation>
        <x14:dataValidation type="list" allowBlank="1" showInputMessage="1" showErrorMessage="1">
          <x14:formula1>
            <xm:f>Fuente!$B$20:$B$26</xm:f>
          </x14:formula1>
          <xm:sqref>H14</xm:sqref>
        </x14:dataValidation>
        <x14:dataValidation type="list" allowBlank="1" showInputMessage="1" showErrorMessage="1">
          <x14:formula1>
            <xm:f>Fuente!$A$20:$A$30</xm:f>
          </x14:formula1>
          <xm:sqref>C15:H15</xm:sqref>
        </x14:dataValidation>
        <x14:dataValidation type="list" allowBlank="1" showInputMessage="1" showErrorMessage="1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9"/>
  <sheetViews>
    <sheetView showGridLines="0" topLeftCell="A15" zoomScale="80" zoomScaleNormal="80" workbookViewId="0">
      <selection activeCell="H24" sqref="H24"/>
    </sheetView>
  </sheetViews>
  <sheetFormatPr baseColWidth="10" defaultColWidth="14.5" defaultRowHeight="16" x14ac:dyDescent="0.2"/>
  <cols>
    <col min="1" max="1" width="3.33203125" style="17" customWidth="1"/>
    <col min="2" max="2" width="37" style="17" customWidth="1"/>
    <col min="3" max="3" width="23.6640625" style="17" customWidth="1"/>
    <col min="4" max="4" width="16.6640625" style="17" customWidth="1"/>
    <col min="5" max="16" width="12.83203125" style="17" customWidth="1"/>
    <col min="17" max="16384" width="14.5" style="17"/>
  </cols>
  <sheetData>
    <row r="1" spans="2:16" s="60" customFormat="1" ht="14" customHeight="1" x14ac:dyDescent="0.25"/>
    <row r="2" spans="2:16" s="60" customFormat="1" x14ac:dyDescent="0.2">
      <c r="B2" s="127"/>
      <c r="C2" s="128" t="s">
        <v>118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s="60" customFormat="1" ht="20.25" customHeight="1" x14ac:dyDescent="0.2">
      <c r="B3" s="127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2:16" s="60" customFormat="1" ht="53" customHeight="1" x14ac:dyDescent="0.2">
      <c r="B4" s="127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2:16" s="60" customFormat="1" x14ac:dyDescent="0.2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</row>
    <row r="6" spans="2:16" x14ac:dyDescent="0.2">
      <c r="B6" s="18" t="s">
        <v>99</v>
      </c>
      <c r="C6" s="140" t="str">
        <f>IFERROR('1. Hoja de Vida'!C10,"")</f>
        <v xml:space="preserve">Eficacia en el cierre de las  de acciones- Gestión Jurídica y Contractual 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6" ht="20" customHeight="1" x14ac:dyDescent="0.25">
      <c r="B7" s="19" t="s">
        <v>100</v>
      </c>
      <c r="C7" s="148" t="s">
        <v>42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2:16" ht="16" customHeight="1" x14ac:dyDescent="0.25">
      <c r="B8" s="61" t="s">
        <v>101</v>
      </c>
      <c r="C8" s="166" t="s">
        <v>95</v>
      </c>
      <c r="D8" s="166"/>
      <c r="E8" s="166"/>
      <c r="F8" s="166"/>
      <c r="G8" s="166"/>
      <c r="H8" s="166"/>
      <c r="I8" s="166"/>
      <c r="J8" s="167"/>
      <c r="K8" s="164" t="s">
        <v>98</v>
      </c>
      <c r="L8" s="165"/>
      <c r="M8" s="143">
        <v>44132</v>
      </c>
      <c r="N8" s="144"/>
      <c r="O8" s="144"/>
      <c r="P8" s="145"/>
    </row>
    <row r="9" spans="2:16" x14ac:dyDescent="0.2">
      <c r="B9" s="61" t="s">
        <v>102</v>
      </c>
      <c r="C9" s="148" t="s">
        <v>196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0"/>
    </row>
    <row r="10" spans="2:16" s="60" customFormat="1" ht="7" customHeight="1" x14ac:dyDescent="0.25"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6"/>
    </row>
    <row r="11" spans="2:16" s="60" customFormat="1" x14ac:dyDescent="0.2">
      <c r="B11" s="151" t="s">
        <v>126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3"/>
    </row>
    <row r="12" spans="2:16" s="60" customFormat="1" ht="16" customHeight="1" x14ac:dyDescent="0.2">
      <c r="B12" s="158" t="s">
        <v>162</v>
      </c>
      <c r="C12" s="157" t="s">
        <v>163</v>
      </c>
      <c r="D12" s="157"/>
      <c r="E12" s="146" t="s">
        <v>127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</row>
    <row r="13" spans="2:16" s="60" customFormat="1" x14ac:dyDescent="0.2">
      <c r="B13" s="159"/>
      <c r="C13" s="157"/>
      <c r="D13" s="157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64.5" customHeight="1" x14ac:dyDescent="0.2">
      <c r="B14" s="93" t="str">
        <f>IFERROR('1. Hoja de Vida'!F12,"")</f>
        <v>Acciones correctivas, preventivas y/o de mejora cerradas</v>
      </c>
      <c r="C14" s="168" t="s">
        <v>193</v>
      </c>
      <c r="D14" s="168"/>
      <c r="E14" s="20"/>
      <c r="F14" s="20"/>
      <c r="G14" s="20"/>
      <c r="H14" s="20"/>
      <c r="I14" s="20"/>
      <c r="J14" s="20"/>
      <c r="K14" s="20"/>
      <c r="L14" s="20"/>
      <c r="M14" s="20">
        <v>12</v>
      </c>
      <c r="N14" s="20"/>
      <c r="O14" s="20"/>
      <c r="P14" s="21"/>
    </row>
    <row r="15" spans="2:16" ht="80.25" customHeight="1" x14ac:dyDescent="0.2">
      <c r="B15" s="93" t="str">
        <f>IFERROR('1. Hoja de Vida'!F13,"")</f>
        <v>Acciones correctivas, preventivas y/o de mejora programadas para evaluar en el periodo</v>
      </c>
      <c r="C15" s="168" t="s">
        <v>194</v>
      </c>
      <c r="D15" s="168"/>
      <c r="E15" s="20"/>
      <c r="F15" s="20"/>
      <c r="G15" s="20"/>
      <c r="H15" s="20"/>
      <c r="I15" s="20"/>
      <c r="J15" s="20"/>
      <c r="K15" s="20"/>
      <c r="L15" s="20"/>
      <c r="M15" s="20">
        <v>13</v>
      </c>
      <c r="N15" s="20"/>
      <c r="O15" s="20"/>
      <c r="P15" s="21"/>
    </row>
    <row r="16" spans="2:16" x14ac:dyDescent="0.2">
      <c r="B16" s="160" t="s">
        <v>124</v>
      </c>
      <c r="C16" s="160"/>
      <c r="D16" s="160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">
      <c r="B17" s="160" t="s">
        <v>130</v>
      </c>
      <c r="C17" s="160"/>
      <c r="D17" s="160"/>
      <c r="E17" s="29" t="str">
        <f>IFERROR((E14/E15),"")</f>
        <v/>
      </c>
      <c r="F17" s="85" t="str">
        <f>IFERROR((F14/F15),"")</f>
        <v/>
      </c>
      <c r="G17" s="85" t="str">
        <f t="shared" ref="G17:P17" si="0">IFERROR((G14/G15),"")</f>
        <v/>
      </c>
      <c r="H17" s="85" t="str">
        <f t="shared" si="0"/>
        <v/>
      </c>
      <c r="I17" s="85" t="str">
        <f t="shared" si="0"/>
        <v/>
      </c>
      <c r="J17" s="85" t="str">
        <f t="shared" si="0"/>
        <v/>
      </c>
      <c r="K17" s="85" t="str">
        <f t="shared" si="0"/>
        <v/>
      </c>
      <c r="L17" s="85" t="str">
        <f t="shared" si="0"/>
        <v/>
      </c>
      <c r="M17" s="85">
        <f t="shared" si="0"/>
        <v>0.92307692307692313</v>
      </c>
      <c r="N17" s="85" t="str">
        <f t="shared" si="0"/>
        <v/>
      </c>
      <c r="O17" s="85" t="str">
        <f t="shared" si="0"/>
        <v/>
      </c>
      <c r="P17" s="86" t="str">
        <f t="shared" si="0"/>
        <v/>
      </c>
    </row>
    <row r="18" spans="2:16" s="60" customForma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60" customFormat="1" x14ac:dyDescent="0.2">
      <c r="B19" s="161" t="s">
        <v>89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3"/>
    </row>
    <row r="20" spans="2:16" x14ac:dyDescent="0.2">
      <c r="B20" s="169" t="s">
        <v>142</v>
      </c>
      <c r="C20" s="170"/>
      <c r="D20" s="170"/>
      <c r="E20" s="170"/>
      <c r="F20" s="170"/>
      <c r="G20" s="171"/>
      <c r="H20" s="175" t="s">
        <v>129</v>
      </c>
      <c r="I20" s="175"/>
      <c r="J20" s="175"/>
      <c r="K20" s="175"/>
      <c r="L20" s="176" t="s">
        <v>90</v>
      </c>
      <c r="M20" s="176"/>
      <c r="N20" s="176"/>
      <c r="O20" s="176"/>
      <c r="P20" s="176"/>
    </row>
    <row r="21" spans="2:16" ht="24" customHeight="1" x14ac:dyDescent="0.2">
      <c r="B21" s="172"/>
      <c r="C21" s="173"/>
      <c r="D21" s="173"/>
      <c r="E21" s="173"/>
      <c r="F21" s="173"/>
      <c r="G21" s="174"/>
      <c r="H21" s="82" t="s">
        <v>93</v>
      </c>
      <c r="I21" s="82" t="s">
        <v>114</v>
      </c>
      <c r="J21" s="82" t="s">
        <v>95</v>
      </c>
      <c r="K21" s="82" t="s">
        <v>96</v>
      </c>
      <c r="L21" s="83" t="s">
        <v>91</v>
      </c>
      <c r="M21" s="177" t="s">
        <v>92</v>
      </c>
      <c r="N21" s="177"/>
      <c r="O21" s="177"/>
      <c r="P21" s="177"/>
    </row>
    <row r="22" spans="2:16" ht="20" customHeight="1" x14ac:dyDescent="0.2">
      <c r="B22" s="186" t="s">
        <v>128</v>
      </c>
      <c r="C22" s="187"/>
      <c r="D22" s="187"/>
      <c r="E22" s="187"/>
      <c r="F22" s="187"/>
      <c r="G22" s="188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0.92307692307692313</v>
      </c>
      <c r="K22" s="27" t="str">
        <f>IFERROR(AVERAGE(N17:P17),"")</f>
        <v/>
      </c>
      <c r="L22" s="84"/>
      <c r="M22" s="178"/>
      <c r="N22" s="178"/>
      <c r="O22" s="178"/>
      <c r="P22" s="178"/>
    </row>
    <row r="23" spans="2:16" ht="20" customHeight="1" x14ac:dyDescent="0.2">
      <c r="B23" s="189" t="s">
        <v>125</v>
      </c>
      <c r="C23" s="190"/>
      <c r="D23" s="190"/>
      <c r="E23" s="190"/>
      <c r="F23" s="190"/>
      <c r="G23" s="191"/>
      <c r="H23" s="183">
        <f>IFERROR((AVERAGE(H22:K22)/('1. Hoja de Vida'!C14)),"")</f>
        <v>0.92307692307692313</v>
      </c>
      <c r="I23" s="184"/>
      <c r="J23" s="184"/>
      <c r="K23" s="185"/>
      <c r="L23" s="84"/>
      <c r="M23" s="178"/>
      <c r="N23" s="178"/>
      <c r="O23" s="178"/>
      <c r="P23" s="178"/>
    </row>
    <row r="24" spans="2:16" ht="10" customHeight="1" x14ac:dyDescent="0.2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">
      <c r="B25" s="180" t="s">
        <v>138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</row>
    <row r="26" spans="2:16" x14ac:dyDescent="0.2">
      <c r="B26" s="94" t="s">
        <v>145</v>
      </c>
      <c r="C26" s="137" t="s">
        <v>199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</row>
    <row r="27" spans="2:16" x14ac:dyDescent="0.2">
      <c r="B27" s="95" t="s">
        <v>146</v>
      </c>
      <c r="C27" s="137" t="s">
        <v>199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9"/>
    </row>
    <row r="28" spans="2:16" ht="49" customHeight="1" x14ac:dyDescent="0.2">
      <c r="B28" s="96" t="s">
        <v>147</v>
      </c>
      <c r="C28" s="192" t="s">
        <v>198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4"/>
    </row>
    <row r="29" spans="2:16" x14ac:dyDescent="0.2">
      <c r="B29" s="97" t="s">
        <v>148</v>
      </c>
      <c r="C29" s="195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4"/>
    </row>
    <row r="30" spans="2:16" s="60" customFormat="1" x14ac:dyDescent="0.2"/>
    <row r="31" spans="2:16" s="60" customFormat="1" x14ac:dyDescent="0.2">
      <c r="B31" s="179" t="s">
        <v>137</v>
      </c>
      <c r="C31" s="179"/>
      <c r="D31" s="68"/>
    </row>
    <row r="32" spans="2:16" s="60" customFormat="1" ht="34" customHeight="1" x14ac:dyDescent="0.2">
      <c r="B32" s="69" t="s">
        <v>135</v>
      </c>
      <c r="C32" s="70" t="s">
        <v>136</v>
      </c>
      <c r="D32" s="71"/>
    </row>
    <row r="33" spans="2:4" s="60" customFormat="1" x14ac:dyDescent="0.2">
      <c r="B33" s="72" t="s">
        <v>134</v>
      </c>
      <c r="C33" s="73" t="s">
        <v>123</v>
      </c>
      <c r="D33" s="74"/>
    </row>
    <row r="34" spans="2:4" s="60" customFormat="1" ht="14" customHeight="1" x14ac:dyDescent="0.2">
      <c r="B34" s="75" t="s">
        <v>131</v>
      </c>
      <c r="C34" s="76" t="s">
        <v>139</v>
      </c>
      <c r="D34" s="77"/>
    </row>
    <row r="35" spans="2:4" s="60" customFormat="1" ht="18" customHeight="1" x14ac:dyDescent="0.2">
      <c r="B35" s="78" t="s">
        <v>132</v>
      </c>
      <c r="C35" s="76" t="s">
        <v>140</v>
      </c>
      <c r="D35" s="77"/>
    </row>
    <row r="36" spans="2:4" s="60" customFormat="1" ht="16" customHeight="1" x14ac:dyDescent="0.2">
      <c r="B36" s="79" t="s">
        <v>133</v>
      </c>
      <c r="C36" s="80" t="s">
        <v>141</v>
      </c>
      <c r="D36" s="81"/>
    </row>
    <row r="37" spans="2:4" s="60" customFormat="1" x14ac:dyDescent="0.2"/>
    <row r="38" spans="2:4" s="60" customFormat="1" x14ac:dyDescent="0.2"/>
    <row r="39" spans="2:4" s="60" customFormat="1" x14ac:dyDescent="0.2"/>
    <row r="40" spans="2:4" s="60" customFormat="1" x14ac:dyDescent="0.2"/>
    <row r="41" spans="2:4" s="60" customFormat="1" x14ac:dyDescent="0.2"/>
    <row r="42" spans="2:4" s="60" customFormat="1" x14ac:dyDescent="0.2"/>
    <row r="43" spans="2:4" s="60" customFormat="1" x14ac:dyDescent="0.2"/>
    <row r="44" spans="2:4" s="60" customFormat="1" x14ac:dyDescent="0.2"/>
    <row r="45" spans="2:4" s="60" customFormat="1" x14ac:dyDescent="0.2"/>
    <row r="46" spans="2:4" s="60" customFormat="1" x14ac:dyDescent="0.2"/>
    <row r="47" spans="2:4" s="60" customFormat="1" x14ac:dyDescent="0.2"/>
    <row r="48" spans="2:4" s="60" customFormat="1" x14ac:dyDescent="0.2"/>
    <row r="49" s="60" customFormat="1" x14ac:dyDescent="0.2"/>
    <row r="50" s="60" customFormat="1" x14ac:dyDescent="0.2"/>
    <row r="51" s="60" customFormat="1" x14ac:dyDescent="0.2"/>
    <row r="52" s="60" customFormat="1" x14ac:dyDescent="0.2"/>
    <row r="53" s="60" customFormat="1" x14ac:dyDescent="0.2"/>
    <row r="54" s="60" customFormat="1" x14ac:dyDescent="0.2"/>
    <row r="55" s="60" customFormat="1" x14ac:dyDescent="0.2"/>
    <row r="56" s="60" customFormat="1" x14ac:dyDescent="0.2"/>
    <row r="57" s="60" customFormat="1" x14ac:dyDescent="0.2"/>
    <row r="58" s="60" customFormat="1" x14ac:dyDescent="0.2"/>
    <row r="59" s="60" customFormat="1" x14ac:dyDescent="0.2"/>
    <row r="60" s="60" customFormat="1" x14ac:dyDescent="0.2"/>
    <row r="61" s="60" customFormat="1" x14ac:dyDescent="0.2"/>
    <row r="62" s="60" customFormat="1" x14ac:dyDescent="0.2"/>
    <row r="63" s="60" customFormat="1" x14ac:dyDescent="0.2"/>
    <row r="64" s="60" customFormat="1" x14ac:dyDescent="0.2"/>
    <row r="65" s="60" customFormat="1" x14ac:dyDescent="0.2"/>
    <row r="66" s="60" customFormat="1" x14ac:dyDescent="0.2"/>
    <row r="67" s="60" customFormat="1" x14ac:dyDescent="0.2"/>
    <row r="68" s="60" customFormat="1" x14ac:dyDescent="0.2"/>
    <row r="69" s="60" customFormat="1" x14ac:dyDescent="0.2"/>
    <row r="70" s="60" customFormat="1" x14ac:dyDescent="0.2"/>
    <row r="71" s="60" customFormat="1" x14ac:dyDescent="0.2"/>
    <row r="72" s="60" customFormat="1" x14ac:dyDescent="0.2"/>
    <row r="73" s="60" customFormat="1" x14ac:dyDescent="0.2"/>
    <row r="74" s="60" customFormat="1" x14ac:dyDescent="0.2"/>
    <row r="75" s="60" customFormat="1" x14ac:dyDescent="0.2"/>
    <row r="76" s="60" customFormat="1" x14ac:dyDescent="0.2"/>
    <row r="77" s="60" customFormat="1" x14ac:dyDescent="0.2"/>
    <row r="78" s="60" customFormat="1" x14ac:dyDescent="0.2"/>
    <row r="79" s="60" customFormat="1" x14ac:dyDescent="0.2"/>
    <row r="80" s="60" customFormat="1" x14ac:dyDescent="0.2"/>
    <row r="81" s="60" customFormat="1" x14ac:dyDescent="0.2"/>
    <row r="82" s="60" customFormat="1" x14ac:dyDescent="0.2"/>
    <row r="83" s="60" customFormat="1" x14ac:dyDescent="0.2"/>
    <row r="84" s="60" customFormat="1" x14ac:dyDescent="0.2"/>
    <row r="85" s="60" customFormat="1" x14ac:dyDescent="0.2"/>
    <row r="86" s="60" customFormat="1" x14ac:dyDescent="0.2"/>
    <row r="87" s="60" customFormat="1" x14ac:dyDescent="0.2"/>
    <row r="88" s="60" customFormat="1" x14ac:dyDescent="0.2"/>
    <row r="89" s="60" customFormat="1" x14ac:dyDescent="0.2"/>
    <row r="90" s="60" customFormat="1" x14ac:dyDescent="0.2"/>
    <row r="91" s="60" customFormat="1" x14ac:dyDescent="0.2"/>
    <row r="92" s="60" customFormat="1" x14ac:dyDescent="0.2"/>
    <row r="93" s="60" customFormat="1" x14ac:dyDescent="0.2"/>
    <row r="94" s="60" customFormat="1" x14ac:dyDescent="0.2"/>
    <row r="95" s="60" customFormat="1" x14ac:dyDescent="0.2"/>
    <row r="96" s="60" customFormat="1" x14ac:dyDescent="0.2"/>
    <row r="97" s="60" customFormat="1" x14ac:dyDescent="0.2"/>
    <row r="98" s="60" customFormat="1" x14ac:dyDescent="0.2"/>
    <row r="99" s="60" customFormat="1" x14ac:dyDescent="0.2"/>
    <row r="100" s="60" customFormat="1" x14ac:dyDescent="0.2"/>
    <row r="101" s="60" customFormat="1" x14ac:dyDescent="0.2"/>
    <row r="102" s="60" customFormat="1" x14ac:dyDescent="0.2"/>
    <row r="103" s="60" customFormat="1" x14ac:dyDescent="0.2"/>
    <row r="104" s="60" customFormat="1" x14ac:dyDescent="0.2"/>
    <row r="105" s="60" customFormat="1" x14ac:dyDescent="0.2"/>
    <row r="106" s="60" customFormat="1" x14ac:dyDescent="0.2"/>
    <row r="107" s="60" customFormat="1" x14ac:dyDescent="0.2"/>
    <row r="108" s="60" customFormat="1" x14ac:dyDescent="0.2"/>
    <row r="109" s="60" customFormat="1" x14ac:dyDescent="0.2"/>
    <row r="110" s="60" customFormat="1" x14ac:dyDescent="0.2"/>
    <row r="111" s="60" customFormat="1" x14ac:dyDescent="0.2"/>
    <row r="112" s="60" customFormat="1" x14ac:dyDescent="0.2"/>
    <row r="113" s="60" customFormat="1" x14ac:dyDescent="0.2"/>
    <row r="114" s="60" customFormat="1" x14ac:dyDescent="0.2"/>
    <row r="115" s="60" customFormat="1" x14ac:dyDescent="0.2"/>
    <row r="116" s="60" customFormat="1" x14ac:dyDescent="0.2"/>
    <row r="117" s="60" customFormat="1" x14ac:dyDescent="0.2"/>
    <row r="118" s="60" customFormat="1" x14ac:dyDescent="0.2"/>
    <row r="119" s="60" customFormat="1" x14ac:dyDescent="0.2"/>
    <row r="120" s="60" customFormat="1" x14ac:dyDescent="0.2"/>
    <row r="121" s="60" customFormat="1" x14ac:dyDescent="0.2"/>
    <row r="122" s="60" customFormat="1" x14ac:dyDescent="0.2"/>
    <row r="123" s="60" customFormat="1" x14ac:dyDescent="0.2"/>
    <row r="124" s="60" customFormat="1" x14ac:dyDescent="0.2"/>
    <row r="125" s="60" customFormat="1" x14ac:dyDescent="0.2"/>
    <row r="126" s="60" customFormat="1" x14ac:dyDescent="0.2"/>
    <row r="127" s="60" customFormat="1" x14ac:dyDescent="0.2"/>
    <row r="128" s="60" customFormat="1" x14ac:dyDescent="0.2"/>
    <row r="129" s="60" customFormat="1" x14ac:dyDescent="0.2"/>
    <row r="130" s="60" customFormat="1" x14ac:dyDescent="0.2"/>
    <row r="131" s="60" customFormat="1" x14ac:dyDescent="0.2"/>
    <row r="132" s="60" customFormat="1" x14ac:dyDescent="0.2"/>
    <row r="133" s="60" customFormat="1" x14ac:dyDescent="0.2"/>
    <row r="134" s="60" customFormat="1" x14ac:dyDescent="0.2"/>
    <row r="135" s="60" customFormat="1" x14ac:dyDescent="0.2"/>
    <row r="136" s="60" customFormat="1" x14ac:dyDescent="0.2"/>
    <row r="137" s="60" customFormat="1" x14ac:dyDescent="0.2"/>
    <row r="138" s="60" customFormat="1" x14ac:dyDescent="0.2"/>
    <row r="139" s="60" customFormat="1" x14ac:dyDescent="0.2"/>
    <row r="140" s="60" customFormat="1" x14ac:dyDescent="0.2"/>
    <row r="141" s="60" customFormat="1" x14ac:dyDescent="0.2"/>
    <row r="142" s="60" customFormat="1" x14ac:dyDescent="0.2"/>
    <row r="143" s="60" customFormat="1" x14ac:dyDescent="0.2"/>
    <row r="144" s="60" customFormat="1" x14ac:dyDescent="0.2"/>
    <row r="145" s="60" customFormat="1" x14ac:dyDescent="0.2"/>
    <row r="146" s="60" customFormat="1" x14ac:dyDescent="0.2"/>
    <row r="147" s="60" customFormat="1" x14ac:dyDescent="0.2"/>
    <row r="148" s="60" customFormat="1" x14ac:dyDescent="0.2"/>
    <row r="149" s="60" customFormat="1" x14ac:dyDescent="0.2"/>
    <row r="150" s="60" customFormat="1" x14ac:dyDescent="0.2"/>
    <row r="151" s="60" customFormat="1" x14ac:dyDescent="0.2"/>
    <row r="152" s="60" customFormat="1" x14ac:dyDescent="0.2"/>
    <row r="153" s="60" customFormat="1" x14ac:dyDescent="0.2"/>
    <row r="154" s="60" customFormat="1" x14ac:dyDescent="0.2"/>
    <row r="155" s="60" customFormat="1" x14ac:dyDescent="0.2"/>
    <row r="156" s="60" customFormat="1" x14ac:dyDescent="0.2"/>
    <row r="157" s="60" customFormat="1" x14ac:dyDescent="0.2"/>
    <row r="158" s="60" customFormat="1" x14ac:dyDescent="0.2"/>
    <row r="159" s="60" customFormat="1" x14ac:dyDescent="0.2"/>
    <row r="160" s="60" customFormat="1" x14ac:dyDescent="0.2"/>
    <row r="161" s="60" customFormat="1" x14ac:dyDescent="0.2"/>
    <row r="162" s="60" customFormat="1" x14ac:dyDescent="0.2"/>
    <row r="163" s="60" customFormat="1" x14ac:dyDescent="0.2"/>
    <row r="164" s="60" customFormat="1" x14ac:dyDescent="0.2"/>
    <row r="165" s="60" customFormat="1" x14ac:dyDescent="0.2"/>
    <row r="166" s="60" customFormat="1" x14ac:dyDescent="0.2"/>
    <row r="167" s="60" customFormat="1" x14ac:dyDescent="0.2"/>
    <row r="168" s="60" customFormat="1" x14ac:dyDescent="0.2"/>
    <row r="169" s="60" customFormat="1" x14ac:dyDescent="0.2"/>
    <row r="170" s="60" customFormat="1" x14ac:dyDescent="0.2"/>
    <row r="171" s="60" customFormat="1" x14ac:dyDescent="0.2"/>
    <row r="172" s="60" customFormat="1" x14ac:dyDescent="0.2"/>
    <row r="173" s="60" customFormat="1" x14ac:dyDescent="0.2"/>
    <row r="174" s="60" customFormat="1" x14ac:dyDescent="0.2"/>
    <row r="175" s="60" customFormat="1" x14ac:dyDescent="0.2"/>
    <row r="176" s="60" customFormat="1" x14ac:dyDescent="0.2"/>
    <row r="177" s="60" customFormat="1" x14ac:dyDescent="0.2"/>
    <row r="178" s="60" customFormat="1" x14ac:dyDescent="0.2"/>
    <row r="179" s="60" customFormat="1" x14ac:dyDescent="0.2"/>
    <row r="180" s="60" customFormat="1" x14ac:dyDescent="0.2"/>
    <row r="181" s="60" customFormat="1" x14ac:dyDescent="0.2"/>
    <row r="182" s="60" customFormat="1" x14ac:dyDescent="0.2"/>
    <row r="183" s="60" customFormat="1" x14ac:dyDescent="0.2"/>
    <row r="184" s="60" customFormat="1" x14ac:dyDescent="0.2"/>
    <row r="185" s="60" customFormat="1" x14ac:dyDescent="0.2"/>
    <row r="186" s="60" customFormat="1" x14ac:dyDescent="0.2"/>
    <row r="187" s="60" customFormat="1" x14ac:dyDescent="0.2"/>
    <row r="188" s="60" customFormat="1" x14ac:dyDescent="0.2"/>
    <row r="189" s="60" customFormat="1" x14ac:dyDescent="0.2"/>
    <row r="190" s="60" customFormat="1" x14ac:dyDescent="0.2"/>
    <row r="191" s="60" customFormat="1" x14ac:dyDescent="0.2"/>
    <row r="192" s="60" customFormat="1" x14ac:dyDescent="0.2"/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198" s="60" customFormat="1" x14ac:dyDescent="0.2"/>
    <row r="199" s="60" customFormat="1" x14ac:dyDescent="0.2"/>
  </sheetData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Fuente!$A$34:$A$38</xm:f>
          </x14:formula1>
          <xm:sqref>C8:J8</xm:sqref>
        </x14:dataValidation>
        <x14:dataValidation type="list" allowBlank="1" showInputMessage="1" showErrorMessage="1">
          <x14:formula1>
            <xm:f>Fuente!$B$34:$B$36</xm:f>
          </x14:formula1>
          <xm:sqref>L22:L23</xm:sqref>
        </x14:dataValidation>
        <x14:dataValidation type="list" allowBlank="1" showInputMessage="1" showErrorMessage="1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zoomScaleNormal="165" workbookViewId="0">
      <selection activeCell="E13" sqref="E13"/>
    </sheetView>
  </sheetViews>
  <sheetFormatPr baseColWidth="10" defaultColWidth="10.83203125" defaultRowHeight="16" x14ac:dyDescent="0.2"/>
  <cols>
    <col min="1" max="1" width="3" style="8" customWidth="1"/>
    <col min="2" max="2" width="33.5" style="8" customWidth="1"/>
    <col min="3" max="3" width="89.33203125" style="8" customWidth="1"/>
    <col min="4" max="16384" width="10.83203125" style="8"/>
  </cols>
  <sheetData>
    <row r="2" spans="2:8" x14ac:dyDescent="0.2">
      <c r="B2" s="196" t="s">
        <v>44</v>
      </c>
      <c r="C2" s="196"/>
    </row>
    <row r="3" spans="2:8" x14ac:dyDescent="0.2">
      <c r="B3" s="9"/>
      <c r="C3" s="9"/>
    </row>
    <row r="4" spans="2:8" x14ac:dyDescent="0.2">
      <c r="B4" s="13" t="s">
        <v>45</v>
      </c>
      <c r="C4" s="13" t="s">
        <v>46</v>
      </c>
    </row>
    <row r="5" spans="2:8" x14ac:dyDescent="0.2">
      <c r="B5" s="197" t="s">
        <v>115</v>
      </c>
      <c r="C5" s="198"/>
    </row>
    <row r="6" spans="2:8" x14ac:dyDescent="0.2">
      <c r="B6" s="10" t="s">
        <v>149</v>
      </c>
      <c r="C6" s="11" t="s">
        <v>56</v>
      </c>
    </row>
    <row r="7" spans="2:8" x14ac:dyDescent="0.2">
      <c r="B7" s="10" t="s">
        <v>17</v>
      </c>
      <c r="C7" s="11" t="s">
        <v>56</v>
      </c>
    </row>
    <row r="8" spans="2:8" x14ac:dyDescent="0.2">
      <c r="B8" s="10" t="s">
        <v>57</v>
      </c>
      <c r="C8" s="11" t="s">
        <v>62</v>
      </c>
    </row>
    <row r="9" spans="2:8" ht="32" x14ac:dyDescent="0.2">
      <c r="B9" s="10" t="s">
        <v>47</v>
      </c>
      <c r="C9" s="12" t="s">
        <v>54</v>
      </c>
    </row>
    <row r="10" spans="2:8" x14ac:dyDescent="0.2">
      <c r="B10" s="10" t="s">
        <v>58</v>
      </c>
      <c r="C10" s="11" t="s">
        <v>59</v>
      </c>
    </row>
    <row r="11" spans="2:8" ht="211" customHeight="1" x14ac:dyDescent="0.2">
      <c r="B11" s="10" t="s">
        <v>48</v>
      </c>
      <c r="C11" s="14" t="s">
        <v>160</v>
      </c>
    </row>
    <row r="12" spans="2:8" ht="32" x14ac:dyDescent="0.2">
      <c r="B12" s="10" t="s">
        <v>7</v>
      </c>
      <c r="C12" s="12" t="s">
        <v>85</v>
      </c>
    </row>
    <row r="13" spans="2:8" ht="32" x14ac:dyDescent="0.2">
      <c r="B13" s="10" t="s">
        <v>49</v>
      </c>
      <c r="C13" s="12" t="s">
        <v>55</v>
      </c>
    </row>
    <row r="14" spans="2:8" ht="80" customHeight="1" x14ac:dyDescent="0.2">
      <c r="B14" s="10" t="s">
        <v>50</v>
      </c>
      <c r="C14" s="15" t="s">
        <v>87</v>
      </c>
      <c r="H14"/>
    </row>
    <row r="15" spans="2:8" x14ac:dyDescent="0.2">
      <c r="B15" s="10" t="s">
        <v>51</v>
      </c>
      <c r="C15" s="12" t="s">
        <v>61</v>
      </c>
    </row>
    <row r="16" spans="2:8" x14ac:dyDescent="0.2">
      <c r="B16" s="10" t="s">
        <v>52</v>
      </c>
      <c r="C16" s="12" t="s">
        <v>86</v>
      </c>
    </row>
    <row r="17" spans="2:3" x14ac:dyDescent="0.2">
      <c r="B17" s="10" t="s">
        <v>53</v>
      </c>
      <c r="C17" s="11" t="s">
        <v>75</v>
      </c>
    </row>
    <row r="18" spans="2:3" x14ac:dyDescent="0.2">
      <c r="B18" s="10" t="s">
        <v>33</v>
      </c>
      <c r="C18" s="12" t="s">
        <v>60</v>
      </c>
    </row>
    <row r="19" spans="2:3" x14ac:dyDescent="0.2">
      <c r="B19" s="199" t="s">
        <v>161</v>
      </c>
      <c r="C19" s="200"/>
    </row>
    <row r="20" spans="2:3" ht="25" customHeight="1" x14ac:dyDescent="0.2">
      <c r="B20" s="10" t="s">
        <v>164</v>
      </c>
      <c r="C20" s="32" t="s">
        <v>167</v>
      </c>
    </row>
    <row r="21" spans="2:3" ht="25" customHeight="1" x14ac:dyDescent="0.2">
      <c r="B21" s="30" t="s">
        <v>98</v>
      </c>
      <c r="C21" s="33" t="s">
        <v>171</v>
      </c>
    </row>
    <row r="22" spans="2:3" ht="49" customHeight="1" x14ac:dyDescent="0.2">
      <c r="B22" s="30" t="s">
        <v>162</v>
      </c>
      <c r="C22" s="31" t="s">
        <v>116</v>
      </c>
    </row>
    <row r="23" spans="2:3" ht="25" customHeight="1" x14ac:dyDescent="0.2">
      <c r="B23" s="30" t="s">
        <v>163</v>
      </c>
      <c r="C23" s="33" t="s">
        <v>168</v>
      </c>
    </row>
    <row r="24" spans="2:3" ht="67" customHeight="1" x14ac:dyDescent="0.2">
      <c r="B24" s="30" t="s">
        <v>124</v>
      </c>
      <c r="C24" s="31" t="s">
        <v>173</v>
      </c>
    </row>
    <row r="25" spans="2:3" ht="25" customHeight="1" x14ac:dyDescent="0.2">
      <c r="B25" s="10" t="s">
        <v>159</v>
      </c>
      <c r="C25" s="33" t="s">
        <v>169</v>
      </c>
    </row>
    <row r="26" spans="2:3" ht="25" customHeight="1" x14ac:dyDescent="0.2">
      <c r="B26" s="30" t="s">
        <v>142</v>
      </c>
      <c r="C26" s="33" t="s">
        <v>170</v>
      </c>
    </row>
    <row r="27" spans="2:3" x14ac:dyDescent="0.2">
      <c r="B27" s="197" t="s">
        <v>143</v>
      </c>
      <c r="C27" s="198"/>
    </row>
    <row r="28" spans="2:3" ht="48" customHeight="1" x14ac:dyDescent="0.2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workbookViewId="0">
      <selection activeCell="G45" sqref="G45"/>
    </sheetView>
  </sheetViews>
  <sheetFormatPr baseColWidth="10" defaultRowHeight="16" x14ac:dyDescent="0.2"/>
  <cols>
    <col min="1" max="1" width="48.1640625" customWidth="1"/>
    <col min="2" max="2" width="30" customWidth="1"/>
  </cols>
  <sheetData>
    <row r="2" spans="1:2" x14ac:dyDescent="0.2">
      <c r="A2" s="3" t="s">
        <v>17</v>
      </c>
      <c r="B2" s="3" t="s">
        <v>57</v>
      </c>
    </row>
    <row r="3" spans="1:2" x14ac:dyDescent="0.2">
      <c r="A3" s="4" t="s">
        <v>18</v>
      </c>
      <c r="B3" s="4" t="s">
        <v>18</v>
      </c>
    </row>
    <row r="4" spans="1:2" x14ac:dyDescent="0.2">
      <c r="A4" s="5" t="s">
        <v>19</v>
      </c>
      <c r="B4" s="5" t="s">
        <v>63</v>
      </c>
    </row>
    <row r="5" spans="1:2" x14ac:dyDescent="0.2">
      <c r="A5" s="5" t="s">
        <v>20</v>
      </c>
      <c r="B5" s="5" t="s">
        <v>64</v>
      </c>
    </row>
    <row r="6" spans="1:2" x14ac:dyDescent="0.2">
      <c r="A6" s="5" t="s">
        <v>21</v>
      </c>
      <c r="B6" s="5" t="s">
        <v>65</v>
      </c>
    </row>
    <row r="7" spans="1:2" x14ac:dyDescent="0.2">
      <c r="A7" s="5" t="s">
        <v>22</v>
      </c>
      <c r="B7" s="5" t="s">
        <v>66</v>
      </c>
    </row>
    <row r="8" spans="1:2" x14ac:dyDescent="0.2">
      <c r="A8" s="5" t="s">
        <v>23</v>
      </c>
      <c r="B8" s="5" t="s">
        <v>67</v>
      </c>
    </row>
    <row r="9" spans="1:2" x14ac:dyDescent="0.2">
      <c r="A9" s="5" t="s">
        <v>24</v>
      </c>
      <c r="B9" s="5" t="s">
        <v>68</v>
      </c>
    </row>
    <row r="10" spans="1:2" x14ac:dyDescent="0.2">
      <c r="A10" s="5" t="s">
        <v>25</v>
      </c>
      <c r="B10" s="5" t="s">
        <v>69</v>
      </c>
    </row>
    <row r="11" spans="1:2" x14ac:dyDescent="0.2">
      <c r="A11" s="5" t="s">
        <v>26</v>
      </c>
      <c r="B11" s="5" t="s">
        <v>70</v>
      </c>
    </row>
    <row r="12" spans="1:2" x14ac:dyDescent="0.2">
      <c r="A12" s="6" t="s">
        <v>27</v>
      </c>
      <c r="B12" s="5" t="s">
        <v>71</v>
      </c>
    </row>
    <row r="13" spans="1:2" x14ac:dyDescent="0.2">
      <c r="A13" s="6" t="s">
        <v>28</v>
      </c>
      <c r="B13" s="5" t="s">
        <v>72</v>
      </c>
    </row>
    <row r="14" spans="1:2" x14ac:dyDescent="0.2">
      <c r="A14" s="6" t="s">
        <v>29</v>
      </c>
      <c r="B14" s="16" t="s">
        <v>119</v>
      </c>
    </row>
    <row r="15" spans="1:2" x14ac:dyDescent="0.2">
      <c r="A15" s="6" t="s">
        <v>30</v>
      </c>
      <c r="B15" s="5" t="s">
        <v>73</v>
      </c>
    </row>
    <row r="16" spans="1:2" x14ac:dyDescent="0.2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">
      <c r="A22" t="s">
        <v>35</v>
      </c>
      <c r="B22" t="s">
        <v>82</v>
      </c>
      <c r="D22" t="s">
        <v>152</v>
      </c>
      <c r="G22" t="s">
        <v>158</v>
      </c>
    </row>
    <row r="23" spans="1:7" x14ac:dyDescent="0.2">
      <c r="A23" t="s">
        <v>36</v>
      </c>
      <c r="B23" t="s">
        <v>78</v>
      </c>
      <c r="D23" t="s">
        <v>153</v>
      </c>
    </row>
    <row r="24" spans="1:7" x14ac:dyDescent="0.2">
      <c r="A24" t="s">
        <v>37</v>
      </c>
      <c r="B24" t="s">
        <v>79</v>
      </c>
      <c r="D24" t="s">
        <v>154</v>
      </c>
    </row>
    <row r="25" spans="1:7" x14ac:dyDescent="0.2">
      <c r="A25" t="s">
        <v>38</v>
      </c>
      <c r="B25" t="s">
        <v>80</v>
      </c>
      <c r="D25" t="s">
        <v>155</v>
      </c>
    </row>
    <row r="26" spans="1:7" x14ac:dyDescent="0.2">
      <c r="A26" t="s">
        <v>39</v>
      </c>
      <c r="B26" t="s">
        <v>81</v>
      </c>
    </row>
    <row r="27" spans="1:7" x14ac:dyDescent="0.2">
      <c r="A27" t="s">
        <v>40</v>
      </c>
    </row>
    <row r="28" spans="1:7" x14ac:dyDescent="0.2">
      <c r="A28" t="s">
        <v>41</v>
      </c>
      <c r="B28" s="7" t="s">
        <v>7</v>
      </c>
      <c r="D28" s="28" t="s">
        <v>156</v>
      </c>
    </row>
    <row r="29" spans="1:7" x14ac:dyDescent="0.2">
      <c r="A29" t="s">
        <v>42</v>
      </c>
      <c r="B29" s="4" t="s">
        <v>18</v>
      </c>
      <c r="D29" s="4" t="s">
        <v>18</v>
      </c>
    </row>
    <row r="30" spans="1:7" x14ac:dyDescent="0.2">
      <c r="A30" t="s">
        <v>43</v>
      </c>
      <c r="B30" t="s">
        <v>83</v>
      </c>
      <c r="D30" s="87" t="s">
        <v>174</v>
      </c>
    </row>
    <row r="31" spans="1:7" x14ac:dyDescent="0.2">
      <c r="B31" t="s">
        <v>84</v>
      </c>
      <c r="D31" s="88" t="s">
        <v>175</v>
      </c>
    </row>
    <row r="32" spans="1:7" x14ac:dyDescent="0.25">
      <c r="B32" t="s">
        <v>123</v>
      </c>
      <c r="D32" s="88" t="s">
        <v>176</v>
      </c>
    </row>
    <row r="33" spans="1:4" x14ac:dyDescent="0.2">
      <c r="A33" s="7" t="s">
        <v>97</v>
      </c>
      <c r="B33" s="7" t="s">
        <v>121</v>
      </c>
      <c r="D33" s="89" t="s">
        <v>177</v>
      </c>
    </row>
    <row r="34" spans="1:4" x14ac:dyDescent="0.2">
      <c r="A34" s="4" t="s">
        <v>18</v>
      </c>
      <c r="B34" s="4" t="s">
        <v>18</v>
      </c>
      <c r="D34" s="88" t="s">
        <v>178</v>
      </c>
    </row>
    <row r="35" spans="1:4" x14ac:dyDescent="0.2">
      <c r="A35" t="s">
        <v>93</v>
      </c>
      <c r="B35" t="s">
        <v>122</v>
      </c>
      <c r="D35" s="88" t="s">
        <v>179</v>
      </c>
    </row>
    <row r="36" spans="1:4" x14ac:dyDescent="0.2">
      <c r="A36" t="s">
        <v>94</v>
      </c>
      <c r="B36" t="s">
        <v>120</v>
      </c>
      <c r="D36" s="88" t="s">
        <v>180</v>
      </c>
    </row>
    <row r="37" spans="1:4" x14ac:dyDescent="0.2">
      <c r="A37" t="s">
        <v>95</v>
      </c>
      <c r="D37" s="88" t="s">
        <v>181</v>
      </c>
    </row>
    <row r="38" spans="1:4" x14ac:dyDescent="0.2">
      <c r="A38" t="s">
        <v>96</v>
      </c>
      <c r="D38" s="89" t="s">
        <v>182</v>
      </c>
    </row>
    <row r="39" spans="1:4" x14ac:dyDescent="0.2">
      <c r="D39" s="88" t="s">
        <v>183</v>
      </c>
    </row>
    <row r="40" spans="1:4" x14ac:dyDescent="0.2">
      <c r="D40" s="88" t="s">
        <v>184</v>
      </c>
    </row>
    <row r="41" spans="1:4" x14ac:dyDescent="0.2">
      <c r="D41" s="89" t="s">
        <v>185</v>
      </c>
    </row>
    <row r="42" spans="1:4" x14ac:dyDescent="0.2">
      <c r="D42" s="88" t="s">
        <v>186</v>
      </c>
    </row>
    <row r="43" spans="1:4" x14ac:dyDescent="0.2">
      <c r="D43" s="88" t="s">
        <v>187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2020-07-13T16:49:57Z</dcterms:created>
  <dcterms:modified xsi:type="dcterms:W3CDTF">2020-10-30T02:19:29Z</dcterms:modified>
</cp:coreProperties>
</file>