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908"/>
  <workbookPr codeName="ThisWorkbook"/>
  <mc:AlternateContent xmlns:mc="http://schemas.openxmlformats.org/markup-compatibility/2006">
    <mc:Choice Requires="x15">
      <x15ac:absPath xmlns:x15ac="http://schemas.microsoft.com/office/spreadsheetml/2010/11/ac" url="/Users/lorena/Desktop/Seguimiento Indicadores Semestre I_2020/13. Evaluación Institucional/Cumplimiento en la elaboración/"/>
    </mc:Choice>
  </mc:AlternateContent>
  <bookViews>
    <workbookView xWindow="0" yWindow="440" windowWidth="24820" windowHeight="16020" tabRatio="688"/>
  </bookViews>
  <sheets>
    <sheet name="Formato H.V." sheetId="13" r:id="rId1"/>
    <sheet name="Instructivo" sheetId="15" r:id="rId2"/>
    <sheet name="Fuente" sheetId="14" state="hidden" r:id="rId3"/>
  </sheets>
  <externalReferences>
    <externalReference r:id="rId4"/>
    <externalReference r:id="rId5"/>
  </externalReferences>
  <definedNames>
    <definedName name="Activ">#REF!</definedName>
    <definedName name="ActivNo">[1]Códigos!$V$2:$V$52</definedName>
    <definedName name="Apoyo">Fuente!$C$24:$C$42</definedName>
    <definedName name="area">#REF!</definedName>
    <definedName name="_xlnm.Print_Area" localSheetId="0">'Formato H.V.'!$A$1:$S$57</definedName>
    <definedName name="_xlnm.Print_Area" localSheetId="1">Instructivo!$A$1:$B$35</definedName>
    <definedName name="AtencionCiudadano">Fuente!$C$42:$C$42</definedName>
    <definedName name="BienesSs">Fuente!$C$29:$C$31</definedName>
    <definedName name="CARGO">[2]Hoja1!$C$16:$C$23</definedName>
    <definedName name="Comunicaciones">Fuente!$C$8:$C$8</definedName>
    <definedName name="Dependencia">Fuente!$P$3:$P$12</definedName>
    <definedName name="Destino">Fuente!$C$12:$C$19</definedName>
    <definedName name="DireccionamientoE">Fuente!$C$3:$C$6</definedName>
    <definedName name="Disciplinario">Fuente!#REF!</definedName>
    <definedName name="Documental">Fuente!$C$38:$C$39</definedName>
    <definedName name="edad">#REF!</definedName>
    <definedName name="Estrategicos">Fuente!$C$3:$C$8</definedName>
    <definedName name="etnia">#REF!</definedName>
    <definedName name="Evaluacion">Fuente!$C$43:$C$47</definedName>
    <definedName name="Falta">Fuente!$M$3</definedName>
    <definedName name="faltaproc">'Formato H.V.'!#REF!</definedName>
    <definedName name="Financiera">Fuente!$C$32:$C$35</definedName>
    <definedName name="FRECUENCIA">[2]Hoja1!$A$1:$A$5</definedName>
    <definedName name="genero">#REF!</definedName>
    <definedName name="gg" localSheetId="0">#REF!</definedName>
    <definedName name="gg">#REF!</definedName>
    <definedName name="InformacionT">Fuente!$C$9:$C$11</definedName>
    <definedName name="Juridica">Fuente!$C$36:$C$37</definedName>
    <definedName name="kk" localSheetId="0">#REF!</definedName>
    <definedName name="kk">#REF!</definedName>
    <definedName name="LIDERES">[2]Hoja1!$E$1:$F$11</definedName>
    <definedName name="localidad">#REF!</definedName>
    <definedName name="meta712">'Formato H.V.'!#REF!</definedName>
    <definedName name="meta731">'Formato H.V.'!#REF!</definedName>
    <definedName name="meta740">'Formato H.V.'!#REF!</definedName>
    <definedName name="metas712">[1]Códigos!$Q$4</definedName>
    <definedName name="metas731">[1]Códigos!$Q$7:$Q$13</definedName>
    <definedName name="metas740">[1]Códigos!$Q$16:$Q$24</definedName>
    <definedName name="Misionales">Fuente!$C$9:$C$23</definedName>
    <definedName name="mveri">#REF!</definedName>
    <definedName name="objetivos">[1]Códigos!$R$2:$R$5</definedName>
    <definedName name="ObjetivosE">Fuente!$R$3:$R$6</definedName>
    <definedName name="oo" localSheetId="0">#REF!</definedName>
    <definedName name="oo">#REF!</definedName>
    <definedName name="poblacion">#REF!</definedName>
    <definedName name="PR" localSheetId="0">'Formato H.V.'!#REF!</definedName>
    <definedName name="PR">#REF!</definedName>
    <definedName name="Proceso">Fuente!$O$3:$O$17</definedName>
    <definedName name="Promocion">Fuente!$C$20:$C$23</definedName>
    <definedName name="proy">[1]Códigos!$A$2:$A$5</definedName>
    <definedName name="Proy1036">Fuente!$F$3:$F$7</definedName>
    <definedName name="Proy1038">Fuente!$F$11</definedName>
    <definedName name="proy712">'Formato H.V.'!#REF!</definedName>
    <definedName name="proy731">'Formato H.V.'!#REF!</definedName>
    <definedName name="proy740">'Formato H.V.'!#REF!</definedName>
    <definedName name="Proy988">Fuente!$F$8:$F$10</definedName>
    <definedName name="recursos">[1]Códigos!$U$2:$U$4</definedName>
    <definedName name="Responsable">Fuente!$Q$3:$Q$13</definedName>
    <definedName name="select">#REF!</definedName>
    <definedName name="sexo">#REF!</definedName>
    <definedName name="SGA">'Formato H.V.'!#REF!</definedName>
    <definedName name="SGC">'Formato H.V.'!#REF!</definedName>
    <definedName name="SGSI">'Formato H.V.'!#REF!</definedName>
    <definedName name="SIGA">'Formato H.V.'!#REF!</definedName>
    <definedName name="SRS">'Formato H.V.'!#REF!</definedName>
    <definedName name="ss" localSheetId="0">#REF!</definedName>
    <definedName name="ss">#REF!</definedName>
    <definedName name="SSO">'Formato H.V.'!#REF!</definedName>
    <definedName name="tactividad">[1]Códigos!$Y$2:$Y$6</definedName>
    <definedName name="TalentoH">Fuente!$C$24:$C$28</definedName>
    <definedName name="Tecnologia">Fuente!$C$40:$C$40</definedName>
    <definedName name="_xlnm.Print_Titles" localSheetId="0">'Formato H.V.'!$1:$18</definedName>
    <definedName name="Todas">Fuente!$M$6</definedName>
    <definedName name="tt" localSheetId="0">#REF!</definedName>
    <definedName name="tt">#REF!</definedName>
    <definedName name="vigencia">#REF!</definedName>
  </definedNames>
  <calcPr calcId="150001" concurrentCalc="0"/>
  <fileRecoveryPr autoRecover="0"/>
  <extLst>
    <ext xmlns:x14="http://schemas.microsoft.com/office/spreadsheetml/2009/9/main" uri="{79F54976-1DA5-4618-B147-4CDE4B953A38}">
      <x14:workbookPr defaultImageDpi="32767"/>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3" i="13" l="1"/>
  <c r="F34" i="13"/>
  <c r="F35" i="13"/>
  <c r="F36" i="13"/>
  <c r="F37" i="13"/>
  <c r="F38" i="13"/>
  <c r="F39" i="13"/>
  <c r="F40" i="13"/>
  <c r="F41" i="13"/>
  <c r="F42" i="13"/>
  <c r="F43" i="13"/>
  <c r="F32" i="13"/>
  <c r="E44" i="13"/>
  <c r="F44" i="13"/>
  <c r="H28" i="13"/>
  <c r="K28" i="13"/>
  <c r="M28" i="13"/>
  <c r="D44" i="13"/>
  <c r="H31" i="13"/>
  <c r="H44" i="13"/>
</calcChain>
</file>

<file path=xl/sharedStrings.xml><?xml version="1.0" encoding="utf-8"?>
<sst xmlns="http://schemas.openxmlformats.org/spreadsheetml/2006/main" count="304" uniqueCount="223">
  <si>
    <t>ASOCIADO A:</t>
  </si>
  <si>
    <t>TOTAL</t>
  </si>
  <si>
    <t>COMPORTAMIENTO HISTÓRICO DEL INDICADOR</t>
  </si>
  <si>
    <t>RANGOS DE GESTIÓN</t>
  </si>
  <si>
    <t>NIVEL CRÍTICO</t>
  </si>
  <si>
    <t>NIVEL ACEPTABLE</t>
  </si>
  <si>
    <t>NIVEL SATISFACTORIO</t>
  </si>
  <si>
    <t>MENOR A 70%</t>
  </si>
  <si>
    <t>NO PROGRAMADO</t>
  </si>
  <si>
    <t>Proceso</t>
  </si>
  <si>
    <t>Dependencia</t>
  </si>
  <si>
    <t>Responsable</t>
  </si>
  <si>
    <t>&lt;Seleccione una opción&gt;</t>
  </si>
  <si>
    <t>&lt;Seleccione el Área Solicitante&gt;</t>
  </si>
  <si>
    <t>Dirección General</t>
  </si>
  <si>
    <t>Subdirección Corporativa y de Control Disciplinario</t>
  </si>
  <si>
    <t>Subdirección de Promoción y Mercadeo</t>
  </si>
  <si>
    <t>Subdirector(a) Corporativo y de Control Disciplinario</t>
  </si>
  <si>
    <t>Subdirección de Gestión del Destino</t>
  </si>
  <si>
    <t>Subdirector(a) de Promoción y Mercadeo</t>
  </si>
  <si>
    <t>Observatorio Turístico</t>
  </si>
  <si>
    <t>Subdirector(a) de Gestión del Destino</t>
  </si>
  <si>
    <t>Comunicaciones</t>
  </si>
  <si>
    <t>Control Interno</t>
  </si>
  <si>
    <t>Asesor(a) Observatorio Turístico</t>
  </si>
  <si>
    <t>Asesor(a) Comunicaciones</t>
  </si>
  <si>
    <t>Asesor(a) Control Interno</t>
  </si>
  <si>
    <t>Asesor(a) Dirección General</t>
  </si>
  <si>
    <t>N.A.</t>
  </si>
  <si>
    <t>Objetivo Estratégico</t>
  </si>
  <si>
    <t>&lt;Diligencie el campo anterior&gt;</t>
  </si>
  <si>
    <t>ENTRE 70% Y 90 %</t>
  </si>
  <si>
    <t>MAYOR 90%</t>
  </si>
  <si>
    <t>&lt;Seleccione el cargo del líder del proceso&gt;</t>
  </si>
  <si>
    <t>01.-Direccionamiento estratégico</t>
  </si>
  <si>
    <t>Director(a) General</t>
  </si>
  <si>
    <t>1- Mejorar las condiciones de competitividad, sostenibilidad y accesibilidad turística de Bogotá a través del fortalecimiento y desarrollo de productos turísticos, la innovación en la gestión, la articulación con la cadena de valor y otros sectores, aportando así a su posicionamiento como destino turístico a nivel local, nacional e internacional.</t>
  </si>
  <si>
    <t>02.-Comunicaciones</t>
  </si>
  <si>
    <t>2- Posicionar a Bogotá como destino turístico a través de la divulgación de su oferta y productos turísticos con el fin de atraer visitantes a nivel nacional e internacional y mejorar la imagen de la ciudad, generando desarrollo, confianza y felicidad para todos</t>
  </si>
  <si>
    <t>03.-Gestión de información turística</t>
  </si>
  <si>
    <t>3- Afianzar la gestión de la entidad a través de la implementación de estrategias de fortalecimiento institucional que contribuyan a posicionar al Instituto como líder a nivel nacional e internacional, en el desarrollo de Bogotá como un destino turístico</t>
  </si>
  <si>
    <t>04.-Gestión de destino competitivo y sostenible</t>
  </si>
  <si>
    <t>05.-Promoción y mercadeo turístico de ciudad</t>
  </si>
  <si>
    <t>06.-Gestión del talento humano</t>
  </si>
  <si>
    <t>07.-Gestión de bienes y servicios</t>
  </si>
  <si>
    <t>08.-Gestión financiera</t>
  </si>
  <si>
    <t>09.-Gestión jurídica y contractual</t>
  </si>
  <si>
    <t>10.-Gestión documental</t>
  </si>
  <si>
    <t>11.-Gestión tecnológica</t>
  </si>
  <si>
    <t>12.-Atención al ciudadano</t>
  </si>
  <si>
    <t>13.-Evaluación institucional</t>
  </si>
  <si>
    <t>14.-Control interno disciplinario</t>
  </si>
  <si>
    <t>Metas</t>
  </si>
  <si>
    <t>PROCESOS ESTRATÉGICOS</t>
  </si>
  <si>
    <t>PROCESOS DE APOYO</t>
  </si>
  <si>
    <t>PROCESOS MISIONALES</t>
  </si>
  <si>
    <t>PROCESOS DE EVALUACIÓN</t>
  </si>
  <si>
    <t xml:space="preserve">Atender 100% las necesidades relacionadas con la prestación de servicios de apoyo a la gestión de la entidad </t>
  </si>
  <si>
    <t>Implementar y mantener 100% el sistema integrado de gestión de la entidad</t>
  </si>
  <si>
    <t>G.F. Gestionar que el PAC NO ejecutado por el IDT no supere el 11,3% frente a la programación mensual</t>
  </si>
  <si>
    <t>G.F. Generar oportunamente el 100% de los informes presupuestales para el adecuada toma de decisiones del comité directivo de la Entidad.</t>
  </si>
  <si>
    <t>G.F. Documentar e implementar 100% las normas internacionales de contabilidad</t>
  </si>
  <si>
    <t xml:space="preserve">G.F. Mantener el 100% de la gestión contable del IDT </t>
  </si>
  <si>
    <t>G.J.C. Gestionar el 100% de los contratos requeridos por la entidad para el cumplimiento de su misionalidad</t>
  </si>
  <si>
    <t>G.J.C. Atender el 100% de los requerimientos en materia de defensa judicial y conceptos jurídicos</t>
  </si>
  <si>
    <t>A.C. Implementar el 100% de las estrategias de atención al ciudadano, prevención de la corrupción y participación ciudadana y control social</t>
  </si>
  <si>
    <t>G.T. Atender 100% las necesidades de infraestructura tecnológica del IDT</t>
  </si>
  <si>
    <t>G.D. Mantener y hacer seguimiento al 100% del  subsistema interno de gestión de archivos - SIGA en el IDT</t>
  </si>
  <si>
    <t>G.D. Implementar y mantener 100% el sistema integrado de consevación</t>
  </si>
  <si>
    <t>G.B.S. Manejar y controlar el 100% de los bienes del IDT.</t>
  </si>
  <si>
    <t>G.B.S. Atender 100% las necesidades de servicios administrativos para el funcionamiento del IDT.</t>
  </si>
  <si>
    <t>G.B.S. Atender 100% las necesidades de adecuación y mantenimiento de la infraestructura física y operativa del IDT</t>
  </si>
  <si>
    <t>G.T.H. Implementar 100% los planes institucionales de bienestar, capacitación y seguridad y salud en el trabajo</t>
  </si>
  <si>
    <t>G.T.H. Mantener 100% la gestión del desarrollo del talento humano</t>
  </si>
  <si>
    <t>G.T.H. Alcanzar un 90% de satisfacción en las actividades realizadas en el marco de los programas de bienestar, capacitación y SG-SST</t>
  </si>
  <si>
    <t>Asesorar 100% a los procesos en el desarrollo de las actividades clave para el logro de objetivos y metas institucionales.</t>
  </si>
  <si>
    <t>Lograr una ejecución presupuestal de inversión a nivel de compromisos, superior al 95% al cierre de la vigencia fiscal.</t>
  </si>
  <si>
    <t>Atender al 100%  las actividades de gestión de las comunicaciones internas y  externas  del Instituto Distrital de Turismo</t>
  </si>
  <si>
    <t>Realizar 4  investigaciones del sector turismo de Bogotá</t>
  </si>
  <si>
    <t>Realizar 8 estudios de caracterización de oferta turística de Bogotá y/o del comportamiento de la demanda turística en la ciudad.</t>
  </si>
  <si>
    <t>Fortalecer 100% el Sistema de Información Turística de Bogotá</t>
  </si>
  <si>
    <t>Fortalecer 5 productos turísticos de Bogotá</t>
  </si>
  <si>
    <t>Fortalecer 200 empresas del sector turístico a través de procesos de acompañamiento en calidad, innovación, sostenibilidad,  ética y responsabilidad social</t>
  </si>
  <si>
    <t>Formar 500 líderes del sector, a través de procesos de formación en liderazgo,  gestión del desarrollo turístico, bilingüismo, entre otros</t>
  </si>
  <si>
    <t>Acompañar 6 localidades en la implementación de actividades y procesos de fortalecimiento turístico</t>
  </si>
  <si>
    <t>Intervenir 5 atractivos turísticos de naturaleza y urbanos</t>
  </si>
  <si>
    <t>Mantener 100% el sistema de señalización e infraestructura turística  instalado en la ciudad de Bogotá</t>
  </si>
  <si>
    <t>Implementar 100 % el sistema de señalización turística de Bogotá</t>
  </si>
  <si>
    <t>Atender 900.000 personas a través de la red de información turística</t>
  </si>
  <si>
    <t xml:space="preserve">Participar y/o realizar 250 actividades de promoción y posicionamiento turístico </t>
  </si>
  <si>
    <t>Diseñar e implementar 100% una estrategia con herramientas digitales y de nuevas tecnologías para la promoción y mercadeo de Bogotá</t>
  </si>
  <si>
    <t>Realizar 417 actividades en cumplimiento de los roles de las Oficinas de Control Interno y  de acuerdo a lo establecido en el programa anual de auditorias aprobado por el Comité Coordinador de Control Interno.</t>
  </si>
  <si>
    <t>Dar trámite al 100% de los procesos disciplinariosque requieran actuacion procesal, de conformidad  con la Ley 734 de 2002.</t>
  </si>
  <si>
    <t>Tipo</t>
  </si>
  <si>
    <t>Oficina Asesora de Planeación y Sistemas</t>
  </si>
  <si>
    <t>Oficina Asesora Jurídica</t>
  </si>
  <si>
    <t>Jefe Oficina Asesora de Planeación y Sistemas</t>
  </si>
  <si>
    <t>Jefe Oficina Asesora Jurídica</t>
  </si>
  <si>
    <t>Falta</t>
  </si>
  <si>
    <t>Metas Plan de Desarrollo</t>
  </si>
  <si>
    <t>Cinco (5) atractivos turísticos intervenidos</t>
  </si>
  <si>
    <t>Fortalecer doscientas (200) empresas, prestadores de servicios turísticos y complementarios</t>
  </si>
  <si>
    <t>Quinientas (500) personas vinculadas a procesos de formación</t>
  </si>
  <si>
    <t>Realizar cuatro (4) investigaciones del sector turismo de Bogotá</t>
  </si>
  <si>
    <t>Novecientas mil (900.000) personas atendidas a través de la red de información turística</t>
  </si>
  <si>
    <t xml:space="preserve">Participar y/o realizar doscientas cincuenta (250) actividades de promoción y posicionamiento turístico </t>
  </si>
  <si>
    <t>Proyecto</t>
  </si>
  <si>
    <t>Todas las asociadas al proyecto</t>
  </si>
  <si>
    <t>Elaboró:</t>
  </si>
  <si>
    <t>Revisó:</t>
  </si>
  <si>
    <t>Aprobó:</t>
  </si>
  <si>
    <t>Todas metas las asociadas al proceso</t>
  </si>
  <si>
    <t>Todos los proyectos de inversión del IDT</t>
  </si>
  <si>
    <t>Todas las metas Plan de Desarrollo</t>
  </si>
  <si>
    <t>HOJA DE VIDA INDICADOR</t>
  </si>
  <si>
    <t>Todas las metas asociadas al proyecto</t>
  </si>
  <si>
    <t>Descripción</t>
  </si>
  <si>
    <t>Escriba el nombre del indicador.</t>
  </si>
  <si>
    <t>Escriba el objetivo del indicador.</t>
  </si>
  <si>
    <t>Escriba la unidad de medida con la cual se mide el indicador (Ej. Número, Porcentaje, etc.)</t>
  </si>
  <si>
    <t>1. OBJETIVO ESTRATÉGICO Y DEL SIG</t>
  </si>
  <si>
    <t>2. PROCESO</t>
  </si>
  <si>
    <t>3. META PROCESO</t>
  </si>
  <si>
    <t>4. PROYECTO DE INVERSIÓN ASOCIADO</t>
  </si>
  <si>
    <t>5. META DE PLAN DE DESARROLLO</t>
  </si>
  <si>
    <t>6. PRODUCTO PMR</t>
  </si>
  <si>
    <t>7. DEPENDENCIA RESPONSABLE</t>
  </si>
  <si>
    <t>8. TIPO DE PROCESO</t>
  </si>
  <si>
    <t>9. CÓDIGO DEL INDICADOR</t>
  </si>
  <si>
    <t>10. NOMBRE DEL INDICADOR</t>
  </si>
  <si>
    <t>11. OBJETIVO DEL INDICADOR</t>
  </si>
  <si>
    <t>12. PERIODO DE MEDICIÓN</t>
  </si>
  <si>
    <t>13. FÓRMULA DEL INDICADOR</t>
  </si>
  <si>
    <t>14. UNIDAD DE MEDIDA</t>
  </si>
  <si>
    <t>15. TIPO DE INDICADOR</t>
  </si>
  <si>
    <t>16. FRECUENCIA DE MEDICIÓN</t>
  </si>
  <si>
    <t>17. VARIABLES DE LA FÓRMULA</t>
  </si>
  <si>
    <t>18. DEFINICIÓN</t>
  </si>
  <si>
    <t>19. FUENTE DE DATOS</t>
  </si>
  <si>
    <t>20. META TOTAL PROGRAMADA</t>
  </si>
  <si>
    <t>21. META DE ESTA VIGENCIA</t>
  </si>
  <si>
    <t>22. ACUMULADO EN VIGENCIAS ANTERIORES</t>
  </si>
  <si>
    <t>23. ACUMULADO EN ESTA VIGENCIA</t>
  </si>
  <si>
    <t>24. ACUMULADO TOTAL</t>
  </si>
  <si>
    <t>25. % DE LOGRO ACUMULADO TOTAL</t>
  </si>
  <si>
    <t xml:space="preserve"> COMPORTAMIENTO DEL INDICADOR EN LA VIGENCIA</t>
  </si>
  <si>
    <t>26. Periodo</t>
  </si>
  <si>
    <t>28. Total</t>
  </si>
  <si>
    <t>29. % de cumplimiento</t>
  </si>
  <si>
    <t>30. ANÁLISIS DEL COMPORTAMIENTO DEL INDICADOR</t>
  </si>
  <si>
    <t>Escriba la meta total programada en el cuatrenio o vigencia de acuerdo al indicador</t>
  </si>
  <si>
    <t>Escriba la meta programada para la vigencia.</t>
  </si>
  <si>
    <t>Registre el resultado acumulado del indicador en las vigencias anteriores</t>
  </si>
  <si>
    <t>Ítem</t>
  </si>
  <si>
    <t>Escriba el periodo de medición correspondiente (Ej. I trimestre, II trimestre, etc..)</t>
  </si>
  <si>
    <t>26. PERIODO</t>
  </si>
  <si>
    <t>27. VARIABLES</t>
  </si>
  <si>
    <t>28. TOTAL</t>
  </si>
  <si>
    <t>29. % DE CUMPLIMIENTO</t>
  </si>
  <si>
    <t xml:space="preserve">INSTRUCTIVO DILIGENCIAMIENTO FORMATO </t>
  </si>
  <si>
    <t>Escriba la definición de cada una de las variables que conforman el indicador.</t>
  </si>
  <si>
    <t>Escriba la formula para calcular el indicador</t>
  </si>
  <si>
    <t>Este resultado se obtiene de consolidar el resultado total obtenido desde el inicio de la medición del indicador hasta el ultimo periodo evaluado.</t>
  </si>
  <si>
    <t>Registra el % de cumplimiento de lo ejecutado frente a lo programado mensualmente. 
En la parte inferior encontraremos el cumplimiento de la vigencia.</t>
  </si>
  <si>
    <t>De la lista desplegable, seleccionar el objetivo al cual se asocia el indicador.</t>
  </si>
  <si>
    <t>De la lista desplegable, seleccionar el proceso al cual se asocia el indicador.</t>
  </si>
  <si>
    <t>De la lista desplegable, seleccionar la meta del  proceso a la cual se asocia el indicador.</t>
  </si>
  <si>
    <t>De la lista desplegable, seleccionar el proyecto de inversión al cual se asocia el indicador.</t>
  </si>
  <si>
    <t>De la lista desplegable, seleccionar la meta del Plan Distrital de Desarrollo al cual se asocia el indicador.</t>
  </si>
  <si>
    <t>De la lista desplegable, seleccionar el Producto PMR al cual se asocia el indicador.</t>
  </si>
  <si>
    <t>De la lista desplegable, seleccionar la periodicidad con la cual se realiza la medición del indicador.</t>
  </si>
  <si>
    <t xml:space="preserve">Registre el resultado de cada una de las variables que componen el indicador (Ej. Número de reuniones realizadas y Total de reuniones programadas), teniendo en cuenta que siempre deben establecerse variables de programación y ejecución. </t>
  </si>
  <si>
    <t>Describa los avances obtenidos en el periodo evaluado, tratando de ser conciso y reportando los  principales logros frente al indicador.  Esta información debe ser actualizada en cada periodo de reporte de seguimiento.</t>
  </si>
  <si>
    <t>Registre el periodo en el cual se medirá el indicador (Ej.: enero, febrero, marzo, etc.)</t>
  </si>
  <si>
    <t>De la lista desplegable, seleccionar la dependencia responsable de medir el indicador.</t>
  </si>
  <si>
    <t>Escriba el código que identifica el indicador (este código lo asigna la Oficina Asesora de Planeación, una vez sea aprobado el indicador)</t>
  </si>
  <si>
    <t>Defina las variables que conforman la formula del indicador.</t>
  </si>
  <si>
    <t>Establezca la fuente de información de la cual se obtiene el resultado del indicador.</t>
  </si>
  <si>
    <t xml:space="preserve">Este resultado se obtiene al evaluar el resultado  total obtenido desde el inicio de la medición del indicador hasta el ultimo periodo evaluado, frente a  la meta total programada (vigencia o cuatrenio según sea el caso). </t>
  </si>
  <si>
    <t>Registre el resultado acumulado del indicador en el periodo evaluado.</t>
  </si>
  <si>
    <r>
      <t xml:space="preserve">COMPORTAMIENTO HISTÓRICO DEL INDICADOR
</t>
    </r>
    <r>
      <rPr>
        <sz val="11"/>
        <rFont val="Times New Roman"/>
        <family val="1"/>
      </rPr>
      <t>En esta sección se registra la información histórica del indicador, es decir se registra la meta del cuatrienio o periodo total en cual se evaluará el indicador, su avance en vigencias anteriores y su porcentaje de cumplimiento total  frente a la meta total programada.</t>
    </r>
  </si>
  <si>
    <r>
      <t xml:space="preserve">COMPORTAMIENTO DEL INDICADOR EN LA VIGENCIA
</t>
    </r>
    <r>
      <rPr>
        <sz val="11"/>
        <rFont val="Times New Roman"/>
        <family val="1"/>
      </rPr>
      <t>En esta sección se registra la información del indicador correspondiente a la vigencia, es decir se registra la meta de la vigencia, su avance mes a mes, su porcentaje de cumplimiento mes a mes y su cumplimiento acumulado en la vigencia.</t>
    </r>
  </si>
  <si>
    <t>De la lista desplegable, seleccionar el tipo de indicador, teniendo en cuenta lo siguiente:
Eficacia: Mide el grado de cumplimiento de los objetivos y metas.
Eficiencia: Determina la productividad con la cual se administran los recursos, para la obtención de los resultados del proceso y el cumplimiento de los objetivos.
Efectividad: Mide la satisfacción de la ciudadanía o las partes interesadas.</t>
  </si>
  <si>
    <t>De la lista desplegable, seleccionar el tipo de proceso al cual se asocia el indicador.</t>
  </si>
  <si>
    <t>Registre el resultado acumulado del indicador en la vigencia.</t>
  </si>
  <si>
    <t>Capacitar 16.000 prestadores de servicios turísticos y conexos, en cultura turística</t>
  </si>
  <si>
    <t>Realizar 412 actividades en cumplimiento de los roles de las Oficinas de Control Interno y  de acuerdo a lo establecido en el programa anual de auditorias aprobado por el Comité Coordinador de Control Interno.</t>
  </si>
  <si>
    <t>1038 Fortalecimiento institucional del IDT</t>
  </si>
  <si>
    <t xml:space="preserve">Porcentaje </t>
  </si>
  <si>
    <t>Eficacia</t>
  </si>
  <si>
    <t>Enero</t>
  </si>
  <si>
    <t>Febrero</t>
  </si>
  <si>
    <t>Marzo</t>
  </si>
  <si>
    <t xml:space="preserve">Abril </t>
  </si>
  <si>
    <t>Mayo</t>
  </si>
  <si>
    <t>Junio</t>
  </si>
  <si>
    <t>Julio</t>
  </si>
  <si>
    <t>Agosto</t>
  </si>
  <si>
    <t>Septiembre</t>
  </si>
  <si>
    <t xml:space="preserve">Octubre </t>
  </si>
  <si>
    <t>Noviembre</t>
  </si>
  <si>
    <t>Diciembre</t>
  </si>
  <si>
    <t>Gestionar el 100% del plan de adecuación y sostenibilidad SIG-MIPG</t>
  </si>
  <si>
    <t>EI-105</t>
  </si>
  <si>
    <t>Trimestral</t>
  </si>
  <si>
    <t>Para el caso de los planes de mejoramiento por proceso que sean originados a partir de los resultados de auditorías internas, evaluaciones, seguimientos o informes realizados por la Asesoría de Control Interno; el líder de proceso o responsable de dependencia debe diligenciar el formato “Plan de mejoramiento por procesos” y remitirlo vía correo electrónico a la Asesoría de Control Interno, dentro de los cinco (5) días hábiles posteriores al recibido del informe final.</t>
  </si>
  <si>
    <t>Procedimiento "EI-P06 Plan de Mejoramiento V2 (14-06-2019)"</t>
  </si>
  <si>
    <t xml:space="preserve">24. Tiempo real del envió del plan de mejoramiento  (diligenciado en su totalidad) , producto de las auditorías, seguimientos y monitoreos </t>
  </si>
  <si>
    <t>Medir el grado de oportunidad en la remisión  de los planes de mejoramiento totalmente diligenciados por parte de  los  responsables de los procesos, una vez  realizados los ejercicios de auditoría, seguimiento y evaluación.</t>
  </si>
  <si>
    <t>Proceso de Apoyo</t>
  </si>
  <si>
    <t xml:space="preserve">Diana Amaya- Alexander Villalobos - Profesionales Asesoría Control Interno </t>
  </si>
  <si>
    <t xml:space="preserve">Viviana Roció Duran Castro - Asesora Control Interno </t>
  </si>
  <si>
    <r>
      <t xml:space="preserve">Tiempo definido dentro del procedimiento para la elaboración de los planes de mejoramiento / tiempo real del envió del plan de mejoramiento, con los  parámetros establecidos dentro del procedimiento  </t>
    </r>
    <r>
      <rPr>
        <i/>
        <sz val="10"/>
        <rFont val="Times New Roman"/>
        <family val="1"/>
      </rPr>
      <t xml:space="preserve">EI -P06 Planes de Mejoramiento </t>
    </r>
    <r>
      <rPr>
        <sz val="10"/>
        <rFont val="Times New Roman"/>
        <family val="1"/>
      </rPr>
      <t>y su  correspondiente análisis de causa.</t>
    </r>
  </si>
  <si>
    <t>Tiempo definido dentro del procedimiento para la elaboración de los planes de mejoramiento</t>
  </si>
  <si>
    <t>Tiempo real del envió del plan de mejoramiento, con los  parámetros establecidos dentro del procedimiento  EI -P06 Planes de Mejoramiento y su correspondiente análisis de causa.</t>
  </si>
  <si>
    <r>
      <t xml:space="preserve">Hace referencia, al tiempo real del plan de mejoramiento diligenciado en su totalidad producto de las auditorias, seguimientos y monitoreos suscritos por el proceso. 
</t>
    </r>
    <r>
      <rPr>
        <u/>
        <sz val="10"/>
        <rFont val="Times New Roman"/>
        <family val="1"/>
      </rPr>
      <t xml:space="preserve">Parámetros de medición: </t>
    </r>
    <r>
      <rPr>
        <sz val="10"/>
        <rFont val="Times New Roman"/>
        <family val="1"/>
      </rPr>
      <t xml:space="preserve">
1. De 1 a 5 días hábiles = 100%
2. De 6 a 10 días hábiles =70 %
3. Más de 10 días hábiles = 0 %
</t>
    </r>
    <r>
      <rPr>
        <b/>
        <sz val="10"/>
        <rFont val="Times New Roman"/>
        <family val="1"/>
      </rPr>
      <t>Nota</t>
    </r>
    <r>
      <rPr>
        <sz val="10"/>
        <rFont val="Times New Roman"/>
        <family val="1"/>
      </rPr>
      <t xml:space="preserve">: En el caso en que se presente 2 o mas planes de mejoramiento durante el mismo mes  éste será el promedio de los días hábiles de los dos informes.  </t>
    </r>
  </si>
  <si>
    <t xml:space="preserve">Correos electrónicos de la remisión de los planes de mejoramiento  </t>
  </si>
  <si>
    <t>23. Tiempo definido dentro del procedimiento para la elaboración de los planes de mejoramiento</t>
  </si>
  <si>
    <t>Cumplimiento en la elaboración de Planes de Mejoramiento Gestión de Destino Competitivo y Sostenible</t>
  </si>
  <si>
    <r>
      <rPr>
        <b/>
        <sz val="10"/>
        <rFont val="Times New Roman"/>
        <family val="1"/>
      </rPr>
      <t xml:space="preserve">1er . trimestre:  
</t>
    </r>
    <r>
      <rPr>
        <sz val="10"/>
        <rFont val="Times New Roman"/>
        <family val="1"/>
      </rPr>
      <t xml:space="preserve">
* El informe final de la auditoría derivado de la evaluación por dependencias de la vigencia 2019, fue recibido por el proceso de Gestión de Destino el día 31 de enero de 2020 y el respectivo plan de mejoramiento diligenciado y  su  correspondiente análisis de causa,  fue remititido el día 10 de febrero   a la Asesoria de Control Interno; por lo anterior se cuenta con una oportunidad del 70%.
</t>
    </r>
  </si>
  <si>
    <t>23. ACUMULADO VIGENCIAS ANTERIORES</t>
  </si>
  <si>
    <t>N/A</t>
  </si>
  <si>
    <t>I Trimestre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</si>
</sst>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_);_(* \(#,##0\);_(* &quot;-&quot;_);_(@_)"/>
    <numFmt numFmtId="165" formatCode="_(* #,##0.00_);_(* \(#,##0.00\);_(* &quot;-&quot;??_);_(@_)"/>
    <numFmt numFmtId="166" formatCode="_(* #,##0_);_(* \(#,##0\);_(* &quot;-&quot;??_);_(@_)"/>
    <numFmt numFmtId="167" formatCode="0.0%"/>
  </numFmts>
  <fonts count="20" x14ac:knownFonts="1">
    <font>
      <sz val="10"/>
      <name val="Arial"/>
      <family val="2"/>
    </font>
    <font>
      <sz val="10"/>
      <name val="Arial"/>
      <family val="2"/>
    </font>
    <font>
      <b/>
      <sz val="10"/>
      <name val="Times New Roman"/>
      <family val="1"/>
    </font>
    <font>
      <sz val="10"/>
      <name val="Times New Roman"/>
      <family val="1"/>
    </font>
    <font>
      <b/>
      <sz val="10"/>
      <name val="Times New Roman"/>
      <family val="1"/>
    </font>
    <font>
      <sz val="8"/>
      <name val="Times New Roman"/>
      <family val="1"/>
    </font>
    <font>
      <b/>
      <sz val="11"/>
      <name val="Times New Roman"/>
      <family val="1"/>
    </font>
    <font>
      <sz val="11"/>
      <name val="Times New Roman"/>
      <family val="1"/>
    </font>
    <font>
      <b/>
      <sz val="8"/>
      <name val="Times New Roman"/>
      <family val="1"/>
    </font>
    <font>
      <i/>
      <sz val="10"/>
      <name val="Times New Roman"/>
      <family val="1"/>
    </font>
    <font>
      <u/>
      <sz val="10"/>
      <name val="Times New Roman"/>
      <family val="1"/>
    </font>
    <font>
      <sz val="11"/>
      <color theme="1"/>
      <name val="Calibri"/>
      <family val="2"/>
      <scheme val="minor"/>
    </font>
    <font>
      <b/>
      <sz val="11"/>
      <color theme="1"/>
      <name val="Calibri"/>
      <family val="2"/>
      <scheme val="minor"/>
    </font>
    <font>
      <sz val="11"/>
      <name val="Calibri"/>
      <family val="2"/>
      <scheme val="minor"/>
    </font>
    <font>
      <sz val="11"/>
      <color rgb="FF000000"/>
      <name val="Times New Roman"/>
      <family val="1"/>
    </font>
    <font>
      <b/>
      <sz val="18"/>
      <color theme="1" tint="0.249977111117893"/>
      <name val="Times New Roman"/>
      <family val="1"/>
    </font>
    <font>
      <sz val="10"/>
      <color theme="1"/>
      <name val="Times New Roman"/>
      <family val="1"/>
    </font>
    <font>
      <b/>
      <sz val="10"/>
      <color rgb="FFFF0000"/>
      <name val="Times New Roman"/>
      <family val="1"/>
    </font>
    <font>
      <b/>
      <sz val="11"/>
      <color theme="1"/>
      <name val="Times New Roman"/>
      <family val="1"/>
    </font>
    <font>
      <sz val="8"/>
      <name val="Arial"/>
      <family val="2"/>
    </font>
  </fonts>
  <fills count="13">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rgb="FFFF0000"/>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92D050"/>
        <bgColor indexed="64"/>
      </patternFill>
    </fill>
  </fills>
  <borders count="7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right/>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right/>
      <top style="medium">
        <color auto="1"/>
      </top>
      <bottom/>
      <diagonal/>
    </border>
    <border>
      <left style="thin">
        <color auto="1"/>
      </left>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medium">
        <color auto="1"/>
      </left>
      <right/>
      <top style="medium">
        <color auto="1"/>
      </top>
      <bottom/>
      <diagonal/>
    </border>
    <border>
      <left style="medium">
        <color auto="1"/>
      </left>
      <right/>
      <top/>
      <bottom/>
      <diagonal/>
    </border>
    <border>
      <left style="medium">
        <color auto="1"/>
      </left>
      <right style="medium">
        <color auto="1"/>
      </right>
      <top/>
      <bottom style="medium">
        <color auto="1"/>
      </bottom>
      <diagonal/>
    </border>
    <border>
      <left style="thin">
        <color auto="1"/>
      </left>
      <right style="medium">
        <color auto="1"/>
      </right>
      <top style="medium">
        <color auto="1"/>
      </top>
      <bottom/>
      <diagonal/>
    </border>
    <border>
      <left/>
      <right style="thin">
        <color auto="1"/>
      </right>
      <top style="medium">
        <color auto="1"/>
      </top>
      <bottom style="medium">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diagonal/>
    </border>
    <border>
      <left style="medium">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diagonal/>
    </border>
    <border>
      <left style="medium">
        <color auto="1"/>
      </left>
      <right/>
      <top/>
      <bottom style="medium">
        <color auto="1"/>
      </bottom>
      <diagonal/>
    </border>
    <border>
      <left/>
      <right style="thin">
        <color auto="1"/>
      </right>
      <top/>
      <bottom style="medium">
        <color auto="1"/>
      </bottom>
      <diagonal/>
    </border>
    <border>
      <left/>
      <right style="thin">
        <color auto="1"/>
      </right>
      <top style="thin">
        <color auto="1"/>
      </top>
      <bottom style="thin">
        <color auto="1"/>
      </bottom>
      <diagonal/>
    </border>
    <border>
      <left/>
      <right/>
      <top style="medium">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style="medium">
        <color auto="1"/>
      </left>
      <right/>
      <top style="thin">
        <color auto="1"/>
      </top>
      <bottom style="thin">
        <color auto="1"/>
      </bottom>
      <diagonal/>
    </border>
    <border>
      <left style="medium">
        <color auto="1"/>
      </left>
      <right/>
      <top style="medium">
        <color auto="1"/>
      </top>
      <bottom style="medium">
        <color auto="1"/>
      </bottom>
      <diagonal/>
    </border>
    <border>
      <left style="medium">
        <color auto="1"/>
      </left>
      <right/>
      <top style="thin">
        <color auto="1"/>
      </top>
      <bottom style="medium">
        <color auto="1"/>
      </bottom>
      <diagonal/>
    </border>
    <border>
      <left style="thin">
        <color auto="1"/>
      </left>
      <right style="thin">
        <color auto="1"/>
      </right>
      <top/>
      <bottom/>
      <diagonal/>
    </border>
    <border>
      <left style="thin">
        <color auto="1"/>
      </left>
      <right style="medium">
        <color theme="0" tint="-0.34998626667073579"/>
      </right>
      <top style="thin">
        <color auto="1"/>
      </top>
      <bottom/>
      <diagonal/>
    </border>
    <border>
      <left style="medium">
        <color theme="0" tint="-0.34998626667073579"/>
      </left>
      <right style="medium">
        <color theme="0" tint="-0.34998626667073579"/>
      </right>
      <top style="thin">
        <color auto="1"/>
      </top>
      <bottom/>
      <diagonal/>
    </border>
    <border>
      <left style="medium">
        <color theme="0" tint="-0.34998626667073579"/>
      </left>
      <right/>
      <top style="thin">
        <color auto="1"/>
      </top>
      <bottom/>
      <diagonal/>
    </border>
    <border>
      <left style="thin">
        <color auto="1"/>
      </left>
      <right style="medium">
        <color theme="0" tint="-0.34998626667073579"/>
      </right>
      <top/>
      <bottom/>
      <diagonal/>
    </border>
    <border>
      <left style="medium">
        <color theme="0" tint="-0.34998626667073579"/>
      </left>
      <right style="medium">
        <color theme="0" tint="-0.34998626667073579"/>
      </right>
      <top/>
      <bottom/>
      <diagonal/>
    </border>
    <border>
      <left style="medium">
        <color theme="0" tint="-0.34998626667073579"/>
      </left>
      <right/>
      <top/>
      <bottom/>
      <diagonal/>
    </border>
    <border>
      <left style="thin">
        <color auto="1"/>
      </left>
      <right style="medium">
        <color theme="0" tint="-0.34998626667073579"/>
      </right>
      <top/>
      <bottom style="thin">
        <color auto="1"/>
      </bottom>
      <diagonal/>
    </border>
    <border>
      <left style="medium">
        <color theme="0" tint="-0.34998626667073579"/>
      </left>
      <right style="medium">
        <color theme="0" tint="-0.34998626667073579"/>
      </right>
      <top/>
      <bottom style="thin">
        <color auto="1"/>
      </bottom>
      <diagonal/>
    </border>
    <border>
      <left style="medium">
        <color theme="0" tint="-0.34998626667073579"/>
      </left>
      <right/>
      <top/>
      <bottom style="thin">
        <color auto="1"/>
      </bottom>
      <diagonal/>
    </border>
  </borders>
  <cellStyleXfs count="6">
    <xf numFmtId="0" fontId="0" fillId="0" borderId="0"/>
    <xf numFmtId="165" fontId="1" fillId="0" borderId="0" applyFont="0" applyFill="0" applyBorder="0" applyAlignment="0" applyProtection="0"/>
    <xf numFmtId="164" fontId="1" fillId="0" borderId="0" applyFont="0" applyFill="0" applyBorder="0" applyAlignment="0" applyProtection="0"/>
    <xf numFmtId="0" fontId="11" fillId="0" borderId="0"/>
    <xf numFmtId="0" fontId="1" fillId="0" borderId="0"/>
    <xf numFmtId="9" fontId="1" fillId="0" borderId="0" applyFont="0" applyFill="0" applyBorder="0" applyAlignment="0" applyProtection="0"/>
  </cellStyleXfs>
  <cellXfs count="273">
    <xf numFmtId="0" fontId="0" fillId="0" borderId="0" xfId="0"/>
    <xf numFmtId="0" fontId="0" fillId="2" borderId="0" xfId="0" applyFont="1" applyFill="1" applyAlignment="1" applyProtection="1">
      <alignment horizontal="left" vertical="center" wrapText="1"/>
    </xf>
    <xf numFmtId="0" fontId="0" fillId="3" borderId="0" xfId="0" applyFont="1" applyFill="1" applyAlignment="1" applyProtection="1">
      <alignment horizontal="left" vertical="center" wrapText="1"/>
    </xf>
    <xf numFmtId="0" fontId="11" fillId="0" borderId="0" xfId="3" applyAlignment="1"/>
    <xf numFmtId="0" fontId="11" fillId="0" borderId="0" xfId="3" applyAlignment="1">
      <alignment horizontal="left"/>
    </xf>
    <xf numFmtId="0" fontId="0" fillId="3" borderId="0" xfId="0" applyFont="1" applyFill="1" applyAlignment="1" applyProtection="1">
      <alignment horizontal="right" vertical="center" wrapText="1"/>
    </xf>
    <xf numFmtId="0" fontId="0" fillId="2" borderId="0" xfId="0" applyFont="1" applyFill="1" applyAlignment="1" applyProtection="1">
      <alignment horizontal="right" vertical="center" wrapText="1"/>
    </xf>
    <xf numFmtId="0" fontId="12" fillId="0" borderId="0" xfId="3" applyFont="1" applyAlignment="1">
      <alignment horizontal="left" vertical="center" wrapText="1"/>
    </xf>
    <xf numFmtId="0" fontId="12"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ill="1"/>
    <xf numFmtId="0" fontId="13" fillId="0" borderId="0" xfId="0" applyFont="1" applyFill="1" applyBorder="1" applyAlignment="1"/>
    <xf numFmtId="0" fontId="13" fillId="0" borderId="0" xfId="0" applyFont="1" applyFill="1"/>
    <xf numFmtId="0" fontId="12" fillId="4" borderId="1" xfId="0" applyFont="1" applyFill="1" applyBorder="1" applyAlignment="1">
      <alignment horizontal="center" vertical="center" wrapText="1"/>
    </xf>
    <xf numFmtId="0" fontId="12" fillId="4" borderId="1" xfId="0" applyFont="1" applyFill="1" applyBorder="1" applyAlignment="1">
      <alignment horizontal="center"/>
    </xf>
    <xf numFmtId="0" fontId="0" fillId="5" borderId="2" xfId="0" applyFont="1" applyFill="1" applyBorder="1" applyAlignment="1">
      <alignment vertical="center"/>
    </xf>
    <xf numFmtId="0" fontId="13" fillId="5" borderId="1" xfId="0" applyFont="1" applyFill="1" applyBorder="1" applyAlignment="1" applyProtection="1">
      <alignment vertical="center" wrapText="1"/>
    </xf>
    <xf numFmtId="0" fontId="0" fillId="6" borderId="2" xfId="0" applyFont="1" applyFill="1" applyBorder="1" applyAlignment="1">
      <alignment vertical="center"/>
    </xf>
    <xf numFmtId="0" fontId="13" fillId="6" borderId="1" xfId="0" applyFont="1" applyFill="1" applyBorder="1" applyAlignment="1" applyProtection="1">
      <alignment vertical="center" wrapText="1"/>
    </xf>
    <xf numFmtId="0" fontId="13" fillId="6" borderId="2" xfId="0" applyFont="1" applyFill="1" applyBorder="1" applyAlignment="1">
      <alignment vertical="center" wrapText="1"/>
    </xf>
    <xf numFmtId="0" fontId="13" fillId="6" borderId="2" xfId="0" applyFont="1" applyFill="1" applyBorder="1" applyAlignment="1">
      <alignment vertical="center"/>
    </xf>
    <xf numFmtId="0" fontId="13" fillId="6" borderId="1" xfId="0" applyFont="1" applyFill="1" applyBorder="1" applyAlignment="1">
      <alignment vertical="center" wrapText="1"/>
    </xf>
    <xf numFmtId="3" fontId="13" fillId="5" borderId="1" xfId="0" applyNumberFormat="1" applyFont="1" applyFill="1" applyBorder="1" applyAlignment="1" applyProtection="1">
      <alignment vertical="center" wrapText="1"/>
    </xf>
    <xf numFmtId="0" fontId="13" fillId="5" borderId="1" xfId="0" applyFont="1" applyFill="1" applyBorder="1" applyAlignment="1">
      <alignment horizontal="left" vertical="center" wrapText="1"/>
    </xf>
    <xf numFmtId="0" fontId="13" fillId="5" borderId="1" xfId="0" applyFont="1" applyFill="1" applyBorder="1" applyAlignment="1">
      <alignment vertical="center" wrapText="1"/>
    </xf>
    <xf numFmtId="0" fontId="13" fillId="5" borderId="2" xfId="0" applyFont="1" applyFill="1" applyBorder="1" applyAlignment="1">
      <alignment vertical="center"/>
    </xf>
    <xf numFmtId="0" fontId="13" fillId="0" borderId="1" xfId="0" applyFont="1" applyFill="1" applyBorder="1" applyAlignment="1" applyProtection="1">
      <alignment vertical="center" wrapText="1"/>
    </xf>
    <xf numFmtId="0" fontId="13" fillId="3" borderId="1" xfId="0" applyFont="1" applyFill="1" applyBorder="1" applyAlignment="1">
      <alignment vertical="center"/>
    </xf>
    <xf numFmtId="0" fontId="13" fillId="3" borderId="1" xfId="0" applyFont="1" applyFill="1" applyBorder="1" applyAlignment="1">
      <alignment vertical="center" wrapText="1"/>
    </xf>
    <xf numFmtId="0" fontId="0" fillId="3" borderId="0" xfId="0" applyFill="1" applyAlignment="1" applyProtection="1">
      <alignment horizontal="center" vertical="center" wrapText="1"/>
    </xf>
    <xf numFmtId="0" fontId="0" fillId="3" borderId="0" xfId="0" applyFill="1" applyAlignment="1">
      <alignment horizontal="center"/>
    </xf>
    <xf numFmtId="0" fontId="0" fillId="3" borderId="0" xfId="0" applyFill="1"/>
    <xf numFmtId="0" fontId="0" fillId="7" borderId="0" xfId="0" applyFill="1" applyAlignment="1">
      <alignment horizontal="center"/>
    </xf>
    <xf numFmtId="0" fontId="0" fillId="7" borderId="0" xfId="0" applyFill="1"/>
    <xf numFmtId="0" fontId="0" fillId="5" borderId="0" xfId="0" applyFill="1" applyAlignment="1">
      <alignment horizontal="center"/>
    </xf>
    <xf numFmtId="0" fontId="0" fillId="5" borderId="0" xfId="0" applyFill="1"/>
    <xf numFmtId="0" fontId="2" fillId="8" borderId="0" xfId="0" applyFont="1" applyFill="1" applyBorder="1" applyAlignment="1" applyProtection="1">
      <alignment vertical="center" wrapText="1"/>
    </xf>
    <xf numFmtId="0" fontId="0" fillId="8" borderId="0" xfId="0" applyFill="1" applyBorder="1"/>
    <xf numFmtId="0" fontId="2" fillId="8" borderId="0" xfId="0" applyNumberFormat="1" applyFont="1" applyFill="1" applyBorder="1" applyAlignment="1" applyProtection="1">
      <alignment vertical="center" wrapText="1"/>
    </xf>
    <xf numFmtId="0" fontId="3" fillId="2" borderId="0" xfId="0" applyFont="1" applyFill="1" applyAlignment="1" applyProtection="1">
      <alignment horizontal="left" vertical="center" wrapText="1"/>
    </xf>
    <xf numFmtId="0" fontId="3" fillId="3" borderId="0" xfId="0" applyFont="1" applyFill="1" applyAlignment="1" applyProtection="1">
      <alignment horizontal="left" vertical="center" wrapText="1"/>
    </xf>
    <xf numFmtId="0" fontId="3" fillId="2" borderId="0" xfId="0" applyFont="1" applyFill="1" applyBorder="1" applyAlignment="1" applyProtection="1">
      <alignment horizontal="left" vertical="center" wrapText="1"/>
    </xf>
    <xf numFmtId="0" fontId="3" fillId="2" borderId="0" xfId="0" applyFont="1" applyFill="1" applyBorder="1" applyAlignment="1" applyProtection="1">
      <alignment horizontal="center" vertical="center" wrapText="1"/>
    </xf>
    <xf numFmtId="0" fontId="4" fillId="8" borderId="0" xfId="0" applyFont="1" applyFill="1" applyAlignment="1" applyProtection="1">
      <alignment horizontal="left" vertical="center" wrapText="1"/>
    </xf>
    <xf numFmtId="0" fontId="4" fillId="8" borderId="0" xfId="0" applyFont="1" applyFill="1" applyBorder="1" applyAlignment="1" applyProtection="1">
      <alignment horizontal="center" vertical="center" wrapText="1"/>
    </xf>
    <xf numFmtId="0" fontId="3" fillId="0" borderId="0" xfId="0" applyFont="1" applyFill="1" applyAlignment="1" applyProtection="1">
      <alignment horizontal="left" vertical="center" wrapText="1"/>
    </xf>
    <xf numFmtId="0" fontId="4" fillId="8" borderId="0" xfId="0" applyFont="1" applyFill="1" applyAlignment="1" applyProtection="1">
      <alignment horizontal="center" vertical="center" wrapText="1"/>
    </xf>
    <xf numFmtId="0" fontId="3" fillId="0" borderId="0" xfId="5" applyNumberFormat="1" applyFont="1" applyFill="1" applyAlignment="1" applyProtection="1">
      <alignment horizontal="center" vertical="center" wrapText="1"/>
    </xf>
    <xf numFmtId="0" fontId="3" fillId="8" borderId="0" xfId="0" applyNumberFormat="1" applyFont="1" applyFill="1" applyBorder="1" applyAlignment="1" applyProtection="1">
      <alignment horizontal="center" vertical="center" wrapText="1"/>
    </xf>
    <xf numFmtId="14" fontId="4" fillId="8" borderId="0" xfId="0" applyNumberFormat="1" applyFont="1" applyFill="1" applyBorder="1" applyAlignment="1" applyProtection="1">
      <alignment horizontal="center" vertical="center" wrapText="1"/>
    </xf>
    <xf numFmtId="0" fontId="3" fillId="8" borderId="0" xfId="0" applyFont="1" applyFill="1" applyBorder="1" applyAlignment="1" applyProtection="1">
      <alignment horizontal="center" vertical="center" wrapText="1"/>
    </xf>
    <xf numFmtId="0" fontId="3" fillId="8" borderId="0" xfId="0" applyFont="1" applyFill="1" applyAlignment="1" applyProtection="1">
      <alignment horizontal="left" vertical="center" wrapText="1"/>
    </xf>
    <xf numFmtId="1" fontId="5" fillId="8" borderId="3" xfId="0" applyNumberFormat="1" applyFont="1" applyFill="1" applyBorder="1" applyAlignment="1" applyProtection="1">
      <alignment horizontal="center" vertical="center" wrapText="1"/>
    </xf>
    <xf numFmtId="3" fontId="5" fillId="8" borderId="4" xfId="1" applyNumberFormat="1" applyFont="1" applyFill="1" applyBorder="1" applyAlignment="1" applyProtection="1">
      <alignment horizontal="center" vertical="center" wrapText="1"/>
      <protection locked="0"/>
    </xf>
    <xf numFmtId="10" fontId="3" fillId="8" borderId="5" xfId="5" applyNumberFormat="1" applyFont="1" applyFill="1" applyBorder="1" applyAlignment="1" applyProtection="1">
      <alignment horizontal="center" vertical="center" wrapText="1"/>
    </xf>
    <xf numFmtId="0" fontId="3" fillId="0" borderId="0" xfId="0" applyFont="1" applyBorder="1" applyProtection="1"/>
    <xf numFmtId="0" fontId="3" fillId="0" borderId="6" xfId="0" applyFont="1" applyBorder="1" applyProtection="1"/>
    <xf numFmtId="3" fontId="5" fillId="8" borderId="1" xfId="1" applyNumberFormat="1" applyFont="1" applyFill="1" applyBorder="1" applyAlignment="1" applyProtection="1">
      <alignment horizontal="center" vertical="center" wrapText="1"/>
      <protection locked="0"/>
    </xf>
    <xf numFmtId="3" fontId="5" fillId="8" borderId="2" xfId="1" applyNumberFormat="1" applyFont="1" applyFill="1" applyBorder="1" applyAlignment="1" applyProtection="1">
      <alignment horizontal="center" vertical="center" wrapText="1"/>
      <protection locked="0"/>
    </xf>
    <xf numFmtId="0" fontId="3" fillId="0" borderId="7" xfId="0" applyFont="1" applyBorder="1" applyProtection="1"/>
    <xf numFmtId="0" fontId="3" fillId="0" borderId="8" xfId="0" applyFont="1" applyBorder="1" applyProtection="1"/>
    <xf numFmtId="3" fontId="3" fillId="8" borderId="0" xfId="1" applyNumberFormat="1" applyFont="1" applyFill="1" applyBorder="1" applyAlignment="1" applyProtection="1">
      <alignment horizontal="center" vertical="center" wrapText="1"/>
    </xf>
    <xf numFmtId="3" fontId="3" fillId="8" borderId="0" xfId="5" applyNumberFormat="1" applyFont="1" applyFill="1" applyBorder="1" applyAlignment="1" applyProtection="1">
      <alignment horizontal="center" vertical="center" wrapText="1"/>
    </xf>
    <xf numFmtId="9" fontId="3" fillId="8" borderId="0" xfId="5" applyNumberFormat="1" applyFont="1" applyFill="1" applyBorder="1" applyAlignment="1" applyProtection="1">
      <alignment horizontal="center" vertical="center" wrapText="1"/>
    </xf>
    <xf numFmtId="0" fontId="3" fillId="8" borderId="0" xfId="0" applyFont="1" applyFill="1" applyBorder="1" applyProtection="1"/>
    <xf numFmtId="0" fontId="3" fillId="8" borderId="0" xfId="0" applyNumberFormat="1" applyFont="1" applyFill="1" applyBorder="1" applyAlignment="1" applyProtection="1">
      <alignment horizontal="justify" vertical="center" wrapText="1"/>
    </xf>
    <xf numFmtId="0" fontId="7" fillId="8" borderId="9" xfId="0" applyFont="1" applyFill="1" applyBorder="1"/>
    <xf numFmtId="0" fontId="7" fillId="8" borderId="0" xfId="0" applyFont="1" applyFill="1" applyBorder="1"/>
    <xf numFmtId="0" fontId="6" fillId="7" borderId="10" xfId="0" applyFont="1" applyFill="1" applyBorder="1" applyAlignment="1">
      <alignment horizontal="center" vertical="center"/>
    </xf>
    <xf numFmtId="0" fontId="6" fillId="7" borderId="11" xfId="0" applyFont="1" applyFill="1" applyBorder="1" applyAlignment="1">
      <alignment horizontal="center" vertical="center"/>
    </xf>
    <xf numFmtId="0" fontId="6" fillId="8" borderId="12" xfId="0" applyFont="1" applyFill="1" applyBorder="1" applyAlignment="1" applyProtection="1">
      <alignment vertical="center" wrapText="1"/>
    </xf>
    <xf numFmtId="0" fontId="14" fillId="0" borderId="12" xfId="0" applyFont="1" applyBorder="1" applyAlignment="1">
      <alignment horizontal="justify" vertical="center" wrapText="1"/>
    </xf>
    <xf numFmtId="0" fontId="6" fillId="8" borderId="13" xfId="0" applyFont="1" applyFill="1" applyBorder="1" applyAlignment="1" applyProtection="1">
      <alignment vertical="center" wrapText="1"/>
    </xf>
    <xf numFmtId="0" fontId="14" fillId="0" borderId="13" xfId="0" applyFont="1" applyBorder="1" applyAlignment="1">
      <alignment horizontal="justify" vertical="center" wrapText="1"/>
    </xf>
    <xf numFmtId="0" fontId="7" fillId="0" borderId="13" xfId="0" applyFont="1" applyBorder="1" applyAlignment="1">
      <alignment horizontal="justify" vertical="center" wrapText="1"/>
    </xf>
    <xf numFmtId="0" fontId="6" fillId="8" borderId="14" xfId="0" applyFont="1" applyFill="1" applyBorder="1" applyAlignment="1" applyProtection="1">
      <alignment vertical="center" wrapText="1"/>
    </xf>
    <xf numFmtId="0" fontId="14" fillId="0" borderId="14" xfId="0" applyFont="1" applyBorder="1" applyAlignment="1">
      <alignment horizontal="justify" vertical="center" wrapText="1"/>
    </xf>
    <xf numFmtId="0" fontId="6" fillId="8" borderId="13" xfId="0" applyNumberFormat="1" applyFont="1" applyFill="1" applyBorder="1" applyAlignment="1" applyProtection="1">
      <alignment vertical="center" wrapText="1"/>
    </xf>
    <xf numFmtId="0" fontId="14" fillId="0" borderId="15" xfId="0" applyFont="1" applyBorder="1" applyAlignment="1">
      <alignment horizontal="justify" vertical="center" wrapText="1"/>
    </xf>
    <xf numFmtId="0" fontId="6" fillId="8" borderId="16" xfId="0" applyFont="1" applyFill="1" applyBorder="1" applyAlignment="1" applyProtection="1">
      <alignment vertical="center" wrapText="1"/>
    </xf>
    <xf numFmtId="0" fontId="14" fillId="0" borderId="16" xfId="0" applyFont="1" applyBorder="1" applyAlignment="1">
      <alignment horizontal="justify" vertical="center" wrapText="1"/>
    </xf>
    <xf numFmtId="0" fontId="3" fillId="8" borderId="0" xfId="0" applyFont="1" applyFill="1" applyBorder="1" applyAlignment="1" applyProtection="1">
      <alignment horizontal="left" vertical="center" wrapText="1"/>
    </xf>
    <xf numFmtId="3" fontId="8" fillId="3" borderId="17" xfId="0" applyNumberFormat="1" applyFont="1" applyFill="1" applyBorder="1" applyAlignment="1" applyProtection="1">
      <alignment horizontal="center" vertical="center" wrapText="1"/>
    </xf>
    <xf numFmtId="0" fontId="7" fillId="8" borderId="9" xfId="0" applyFont="1" applyFill="1" applyBorder="1" applyProtection="1">
      <protection locked="0"/>
    </xf>
    <xf numFmtId="0" fontId="3" fillId="8" borderId="18" xfId="0" applyFont="1" applyFill="1" applyBorder="1" applyAlignment="1" applyProtection="1">
      <alignment horizontal="left" vertical="center" wrapText="1"/>
    </xf>
    <xf numFmtId="0" fontId="3" fillId="8" borderId="11" xfId="0" applyFont="1" applyFill="1" applyBorder="1" applyAlignment="1" applyProtection="1">
      <alignment horizontal="left" vertical="center" wrapText="1"/>
    </xf>
    <xf numFmtId="0" fontId="4" fillId="3" borderId="19" xfId="0" applyFont="1" applyFill="1" applyBorder="1" applyAlignment="1" applyProtection="1">
      <alignment horizontal="center" vertical="center" wrapText="1"/>
    </xf>
    <xf numFmtId="9" fontId="3" fillId="0" borderId="0" xfId="0" applyNumberFormat="1" applyFont="1" applyFill="1" applyAlignment="1" applyProtection="1">
      <alignment horizontal="left" vertical="center" wrapText="1"/>
    </xf>
    <xf numFmtId="9" fontId="3" fillId="8" borderId="20" xfId="5" applyFont="1" applyFill="1" applyBorder="1" applyAlignment="1" applyProtection="1">
      <alignment horizontal="center" vertical="center" wrapText="1"/>
    </xf>
    <xf numFmtId="9" fontId="3" fillId="8" borderId="21" xfId="5" applyFont="1" applyFill="1" applyBorder="1" applyAlignment="1" applyProtection="1">
      <alignment horizontal="center" vertical="center" wrapText="1"/>
    </xf>
    <xf numFmtId="9" fontId="3" fillId="8" borderId="22" xfId="5" applyFont="1" applyFill="1" applyBorder="1" applyAlignment="1" applyProtection="1">
      <alignment horizontal="center" vertical="center" wrapText="1"/>
    </xf>
    <xf numFmtId="10" fontId="4" fillId="8" borderId="19" xfId="5" applyNumberFormat="1" applyFont="1" applyFill="1" applyBorder="1" applyAlignment="1" applyProtection="1">
      <alignment horizontal="center" vertical="center" wrapText="1"/>
    </xf>
    <xf numFmtId="0" fontId="3" fillId="0" borderId="23" xfId="0" applyFont="1" applyBorder="1" applyAlignment="1" applyProtection="1">
      <alignment horizontal="center" vertical="center"/>
    </xf>
    <xf numFmtId="0" fontId="3" fillId="0" borderId="18" xfId="0" applyFont="1" applyBorder="1" applyAlignment="1" applyProtection="1">
      <alignment horizontal="center" vertical="center"/>
    </xf>
    <xf numFmtId="0" fontId="3" fillId="0" borderId="18" xfId="0" applyFont="1" applyBorder="1" applyProtection="1"/>
    <xf numFmtId="0" fontId="3" fillId="0" borderId="11" xfId="0" applyFont="1" applyBorder="1" applyProtection="1"/>
    <xf numFmtId="0" fontId="3" fillId="0" borderId="24" xfId="0" applyFont="1" applyBorder="1" applyProtection="1"/>
    <xf numFmtId="0" fontId="4" fillId="8" borderId="0" xfId="0" applyFont="1" applyFill="1" applyBorder="1" applyAlignment="1" applyProtection="1">
      <alignment horizontal="left" vertical="center" wrapText="1"/>
    </xf>
    <xf numFmtId="0" fontId="4" fillId="8" borderId="6" xfId="0" applyFont="1" applyFill="1" applyBorder="1" applyAlignment="1" applyProtection="1">
      <alignment horizontal="left" vertical="center" wrapText="1"/>
    </xf>
    <xf numFmtId="10" fontId="3" fillId="8" borderId="25" xfId="5" applyNumberFormat="1" applyFont="1" applyFill="1" applyBorder="1" applyAlignment="1" applyProtection="1">
      <alignment horizontal="center" vertical="center" wrapText="1"/>
    </xf>
    <xf numFmtId="0" fontId="4" fillId="8" borderId="8" xfId="0" applyFont="1" applyFill="1" applyBorder="1" applyAlignment="1" applyProtection="1">
      <alignment horizontal="left" vertical="center" wrapText="1"/>
    </xf>
    <xf numFmtId="1" fontId="5" fillId="8" borderId="1" xfId="5" applyNumberFormat="1" applyFont="1" applyFill="1" applyBorder="1" applyAlignment="1" applyProtection="1">
      <alignment horizontal="center" vertical="center" wrapText="1"/>
      <protection locked="0"/>
    </xf>
    <xf numFmtId="1" fontId="5" fillId="8" borderId="1" xfId="1" applyNumberFormat="1" applyFont="1" applyFill="1" applyBorder="1" applyAlignment="1" applyProtection="1">
      <alignment horizontal="center" vertical="center" wrapText="1"/>
      <protection locked="0"/>
    </xf>
    <xf numFmtId="0" fontId="4" fillId="3" borderId="26" xfId="0" applyFont="1" applyFill="1" applyBorder="1" applyAlignment="1" applyProtection="1">
      <alignment horizontal="center" vertical="center" wrapText="1"/>
    </xf>
    <xf numFmtId="9" fontId="4" fillId="8" borderId="0" xfId="0" applyNumberFormat="1" applyFont="1" applyFill="1" applyAlignment="1" applyProtection="1">
      <alignment horizontal="left" vertical="center" wrapText="1"/>
    </xf>
    <xf numFmtId="164" fontId="2" fillId="8" borderId="27" xfId="2" applyFont="1" applyFill="1" applyBorder="1" applyAlignment="1" applyProtection="1">
      <alignment wrapText="1"/>
    </xf>
    <xf numFmtId="164" fontId="2" fillId="8" borderId="27" xfId="2" applyFont="1" applyFill="1" applyBorder="1" applyAlignment="1" applyProtection="1">
      <alignment vertical="center" wrapText="1"/>
    </xf>
    <xf numFmtId="0" fontId="7" fillId="8" borderId="0" xfId="0" applyFont="1" applyFill="1" applyAlignment="1">
      <alignment horizontal="left"/>
    </xf>
    <xf numFmtId="0" fontId="3" fillId="8" borderId="62" xfId="0" applyFont="1" applyFill="1" applyBorder="1" applyAlignment="1" applyProtection="1">
      <alignment horizontal="center" vertical="center" wrapText="1"/>
    </xf>
    <xf numFmtId="0" fontId="3" fillId="8" borderId="48" xfId="0" applyFont="1" applyFill="1" applyBorder="1" applyAlignment="1" applyProtection="1">
      <alignment horizontal="center" vertical="center" wrapText="1"/>
    </xf>
    <xf numFmtId="0" fontId="4" fillId="8" borderId="1" xfId="0" applyFont="1" applyFill="1" applyBorder="1" applyAlignment="1" applyProtection="1">
      <alignment horizontal="center" vertical="center" wrapText="1"/>
    </xf>
    <xf numFmtId="0" fontId="18" fillId="11" borderId="1" xfId="0" applyFont="1" applyFill="1" applyBorder="1" applyAlignment="1">
      <alignment horizontal="center" vertical="center" wrapText="1"/>
    </xf>
    <xf numFmtId="0" fontId="18" fillId="12" borderId="1" xfId="0" applyFont="1" applyFill="1" applyBorder="1" applyAlignment="1">
      <alignment horizontal="center" vertical="center" wrapText="1"/>
    </xf>
    <xf numFmtId="0" fontId="3" fillId="8" borderId="45" xfId="0" applyFont="1" applyFill="1" applyBorder="1" applyAlignment="1" applyProtection="1">
      <alignment horizontal="center" vertical="center" wrapText="1"/>
    </xf>
    <xf numFmtId="0" fontId="3" fillId="8" borderId="29" xfId="0" applyFont="1" applyFill="1" applyBorder="1" applyAlignment="1" applyProtection="1">
      <alignment horizontal="center" vertical="center" wrapText="1"/>
    </xf>
    <xf numFmtId="0" fontId="3" fillId="9" borderId="1" xfId="0" applyFont="1" applyFill="1" applyBorder="1" applyAlignment="1">
      <alignment horizontal="center" vertical="center" wrapText="1"/>
    </xf>
    <xf numFmtId="0" fontId="3" fillId="11" borderId="1" xfId="0" applyFont="1" applyFill="1" applyBorder="1" applyAlignment="1">
      <alignment horizontal="center" vertical="center" wrapText="1"/>
    </xf>
    <xf numFmtId="9" fontId="3" fillId="12" borderId="1" xfId="0" applyNumberFormat="1" applyFont="1" applyFill="1" applyBorder="1" applyAlignment="1">
      <alignment horizontal="center" vertical="center" wrapText="1"/>
    </xf>
    <xf numFmtId="0" fontId="4" fillId="8" borderId="2" xfId="0" applyFont="1" applyFill="1" applyBorder="1" applyAlignment="1" applyProtection="1">
      <alignment horizontal="center" vertical="center" wrapText="1"/>
    </xf>
    <xf numFmtId="0" fontId="4" fillId="8" borderId="65" xfId="0" applyFont="1" applyFill="1" applyBorder="1" applyAlignment="1" applyProtection="1">
      <alignment horizontal="center" vertical="center" wrapText="1"/>
    </xf>
    <xf numFmtId="0" fontId="4" fillId="8" borderId="52" xfId="0" applyFont="1" applyFill="1" applyBorder="1" applyAlignment="1" applyProtection="1">
      <alignment horizontal="center" vertical="center" wrapText="1"/>
    </xf>
    <xf numFmtId="0" fontId="4" fillId="8" borderId="59" xfId="0" applyFont="1" applyFill="1" applyBorder="1" applyAlignment="1" applyProtection="1">
      <alignment horizontal="center" vertical="center" wrapText="1"/>
    </xf>
    <xf numFmtId="0" fontId="4" fillId="8" borderId="17" xfId="0" applyFont="1" applyFill="1" applyBorder="1" applyAlignment="1" applyProtection="1">
      <alignment horizontal="center" vertical="center" wrapText="1"/>
    </xf>
    <xf numFmtId="0" fontId="3" fillId="8" borderId="23" xfId="0" applyFont="1" applyFill="1" applyBorder="1" applyAlignment="1" applyProtection="1">
      <alignment horizontal="left" vertical="center" wrapText="1"/>
    </xf>
    <xf numFmtId="0" fontId="3" fillId="8" borderId="18" xfId="0" applyFont="1" applyFill="1" applyBorder="1" applyAlignment="1" applyProtection="1">
      <alignment horizontal="left" vertical="center" wrapText="1"/>
    </xf>
    <xf numFmtId="0" fontId="3" fillId="8" borderId="11" xfId="0" applyFont="1" applyFill="1" applyBorder="1" applyAlignment="1" applyProtection="1">
      <alignment horizontal="left" vertical="center" wrapText="1"/>
    </xf>
    <xf numFmtId="0" fontId="3" fillId="8" borderId="46" xfId="0" applyFont="1" applyFill="1" applyBorder="1" applyAlignment="1" applyProtection="1">
      <alignment horizontal="left" vertical="center" wrapText="1"/>
    </xf>
    <xf numFmtId="0" fontId="3" fillId="8" borderId="7" xfId="0" applyFont="1" applyFill="1" applyBorder="1" applyAlignment="1" applyProtection="1">
      <alignment horizontal="left" vertical="center" wrapText="1"/>
    </xf>
    <xf numFmtId="0" fontId="3" fillId="8" borderId="8" xfId="0" applyFont="1" applyFill="1" applyBorder="1" applyAlignment="1" applyProtection="1">
      <alignment horizontal="left" vertical="center" wrapText="1"/>
    </xf>
    <xf numFmtId="0" fontId="4" fillId="3" borderId="63" xfId="0" applyFont="1" applyFill="1" applyBorder="1" applyAlignment="1" applyProtection="1">
      <alignment horizontal="center" vertical="center" wrapText="1"/>
    </xf>
    <xf numFmtId="0" fontId="4" fillId="3" borderId="56" xfId="0" applyFont="1" applyFill="1" applyBorder="1" applyAlignment="1" applyProtection="1">
      <alignment horizontal="center" vertical="center" wrapText="1"/>
    </xf>
    <xf numFmtId="0" fontId="4" fillId="3" borderId="57" xfId="0" applyFont="1" applyFill="1" applyBorder="1" applyAlignment="1" applyProtection="1">
      <alignment horizontal="center" vertical="center" wrapText="1"/>
    </xf>
    <xf numFmtId="0" fontId="3" fillId="2" borderId="66" xfId="0" applyFont="1" applyFill="1" applyBorder="1" applyAlignment="1" applyProtection="1">
      <alignment horizontal="center" vertical="center" wrapText="1"/>
    </xf>
    <xf numFmtId="0" fontId="3" fillId="2" borderId="67" xfId="0" applyFont="1" applyFill="1" applyBorder="1" applyAlignment="1" applyProtection="1">
      <alignment horizontal="center" vertical="center" wrapText="1"/>
    </xf>
    <xf numFmtId="0" fontId="3" fillId="2" borderId="68" xfId="0" applyFont="1" applyFill="1" applyBorder="1" applyAlignment="1" applyProtection="1">
      <alignment horizontal="center" vertical="center" wrapText="1"/>
    </xf>
    <xf numFmtId="0" fontId="3" fillId="2" borderId="69" xfId="0" applyFont="1" applyFill="1" applyBorder="1" applyAlignment="1" applyProtection="1">
      <alignment horizontal="center" vertical="center" wrapText="1"/>
    </xf>
    <xf numFmtId="0" fontId="3" fillId="2" borderId="70" xfId="0" applyFont="1" applyFill="1" applyBorder="1" applyAlignment="1" applyProtection="1">
      <alignment horizontal="center" vertical="center" wrapText="1"/>
    </xf>
    <xf numFmtId="0" fontId="3" fillId="2" borderId="71" xfId="0" applyFont="1" applyFill="1" applyBorder="1" applyAlignment="1" applyProtection="1">
      <alignment horizontal="center" vertical="center" wrapText="1"/>
    </xf>
    <xf numFmtId="0" fontId="3" fillId="2" borderId="72" xfId="0" applyFont="1" applyFill="1" applyBorder="1" applyAlignment="1" applyProtection="1">
      <alignment horizontal="center" vertical="center" wrapText="1"/>
    </xf>
    <xf numFmtId="0" fontId="3" fillId="2" borderId="73" xfId="0" applyFont="1" applyFill="1" applyBorder="1" applyAlignment="1" applyProtection="1">
      <alignment horizontal="center" vertical="center" wrapText="1"/>
    </xf>
    <xf numFmtId="0" fontId="3" fillId="2" borderId="74" xfId="0" applyFont="1" applyFill="1" applyBorder="1" applyAlignment="1" applyProtection="1">
      <alignment horizontal="center" vertical="center" wrapText="1"/>
    </xf>
    <xf numFmtId="0" fontId="4" fillId="3" borderId="19" xfId="0" applyFont="1" applyFill="1" applyBorder="1" applyAlignment="1" applyProtection="1">
      <alignment horizontal="center" vertical="center" wrapText="1"/>
    </xf>
    <xf numFmtId="0" fontId="3" fillId="2" borderId="61" xfId="0" applyFont="1" applyFill="1" applyBorder="1" applyAlignment="1" applyProtection="1">
      <alignment horizontal="center" vertical="center" wrapText="1"/>
    </xf>
    <xf numFmtId="0" fontId="3" fillId="2" borderId="46"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4" fillId="3" borderId="35" xfId="0" applyFont="1" applyFill="1" applyBorder="1" applyAlignment="1" applyProtection="1">
      <alignment horizontal="left" vertical="center" wrapText="1"/>
    </xf>
    <xf numFmtId="0" fontId="4" fillId="3" borderId="1" xfId="0" applyFont="1" applyFill="1" applyBorder="1" applyAlignment="1" applyProtection="1">
      <alignment horizontal="left" vertical="center" wrapText="1"/>
    </xf>
    <xf numFmtId="0" fontId="3" fillId="8" borderId="21" xfId="0" applyFont="1" applyFill="1" applyBorder="1" applyAlignment="1" applyProtection="1">
      <alignment horizontal="center" vertical="center" wrapText="1"/>
    </xf>
    <xf numFmtId="0" fontId="3" fillId="8" borderId="50" xfId="0" applyFont="1" applyFill="1" applyBorder="1" applyAlignment="1" applyProtection="1">
      <alignment horizontal="center" vertical="center" wrapText="1"/>
    </xf>
    <xf numFmtId="0" fontId="4" fillId="3" borderId="59" xfId="0" applyFont="1" applyFill="1" applyBorder="1" applyAlignment="1" applyProtection="1">
      <alignment horizontal="center" vertical="center" wrapText="1"/>
    </xf>
    <xf numFmtId="0" fontId="4" fillId="3" borderId="17" xfId="0" applyFont="1" applyFill="1" applyBorder="1" applyAlignment="1" applyProtection="1">
      <alignment horizontal="center" vertical="center" wrapText="1"/>
    </xf>
    <xf numFmtId="0" fontId="4" fillId="3" borderId="60" xfId="0" applyFont="1" applyFill="1" applyBorder="1" applyAlignment="1" applyProtection="1">
      <alignment horizontal="center" vertical="center" wrapText="1"/>
    </xf>
    <xf numFmtId="0" fontId="4" fillId="3" borderId="43" xfId="0" applyFont="1" applyFill="1" applyBorder="1" applyAlignment="1" applyProtection="1">
      <alignment horizontal="center" vertical="center" wrapText="1"/>
    </xf>
    <xf numFmtId="0" fontId="4" fillId="3" borderId="49"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protection locked="0"/>
    </xf>
    <xf numFmtId="0" fontId="3" fillId="2" borderId="21" xfId="0" applyFont="1" applyFill="1" applyBorder="1" applyAlignment="1" applyProtection="1">
      <alignment horizontal="center" vertical="center" wrapText="1"/>
      <protection locked="0"/>
    </xf>
    <xf numFmtId="0" fontId="3" fillId="2" borderId="58" xfId="0" applyFont="1" applyFill="1" applyBorder="1" applyAlignment="1" applyProtection="1">
      <alignment horizontal="center" vertical="center" wrapText="1"/>
      <protection locked="0"/>
    </xf>
    <xf numFmtId="0" fontId="3" fillId="8" borderId="37" xfId="0" applyFont="1" applyFill="1" applyBorder="1" applyAlignment="1" applyProtection="1">
      <alignment horizontal="center" vertical="center" wrapText="1"/>
      <protection locked="0"/>
    </xf>
    <xf numFmtId="0" fontId="3" fillId="8" borderId="1"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0" borderId="21" xfId="0" applyFont="1" applyFill="1" applyBorder="1" applyAlignment="1" applyProtection="1">
      <alignment horizontal="left" vertical="center"/>
    </xf>
    <xf numFmtId="0" fontId="3" fillId="0" borderId="50" xfId="0" applyFont="1" applyFill="1" applyBorder="1" applyAlignment="1" applyProtection="1">
      <alignment horizontal="left" vertical="center"/>
    </xf>
    <xf numFmtId="0" fontId="3" fillId="0" borderId="51" xfId="0" applyFont="1" applyFill="1" applyBorder="1" applyAlignment="1" applyProtection="1">
      <alignment horizontal="left" vertical="center"/>
    </xf>
    <xf numFmtId="0" fontId="3" fillId="8" borderId="51" xfId="0" applyFont="1" applyFill="1" applyBorder="1" applyAlignment="1" applyProtection="1">
      <alignment horizontal="center" vertical="center" wrapText="1"/>
    </xf>
    <xf numFmtId="0" fontId="3" fillId="8" borderId="1" xfId="0" applyFont="1" applyFill="1" applyBorder="1" applyAlignment="1" applyProtection="1">
      <alignment horizontal="left" vertical="center" wrapText="1" readingOrder="1"/>
    </xf>
    <xf numFmtId="0" fontId="3" fillId="8" borderId="5" xfId="0" applyFont="1" applyFill="1" applyBorder="1" applyAlignment="1" applyProtection="1">
      <alignment horizontal="left" vertical="center" wrapText="1" readingOrder="1"/>
    </xf>
    <xf numFmtId="0" fontId="4" fillId="3" borderId="58" xfId="0" applyFont="1" applyFill="1" applyBorder="1" applyAlignment="1" applyProtection="1">
      <alignment horizontal="left" vertical="center" wrapText="1"/>
    </xf>
    <xf numFmtId="0" fontId="4" fillId="3" borderId="36" xfId="0" applyFont="1" applyFill="1" applyBorder="1" applyAlignment="1" applyProtection="1">
      <alignment horizontal="left" vertical="center" wrapText="1"/>
    </xf>
    <xf numFmtId="0" fontId="4" fillId="3" borderId="62" xfId="0" applyFont="1" applyFill="1" applyBorder="1" applyAlignment="1" applyProtection="1">
      <alignment horizontal="center" vertical="center" wrapText="1"/>
    </xf>
    <xf numFmtId="0" fontId="4" fillId="3" borderId="50" xfId="0" applyFont="1" applyFill="1" applyBorder="1" applyAlignment="1" applyProtection="1">
      <alignment horizontal="center" vertical="center" wrapText="1"/>
    </xf>
    <xf numFmtId="0" fontId="4" fillId="3" borderId="21" xfId="0" applyNumberFormat="1" applyFont="1" applyFill="1" applyBorder="1" applyAlignment="1" applyProtection="1">
      <alignment horizontal="center" vertical="center" wrapText="1"/>
    </xf>
    <xf numFmtId="0" fontId="4" fillId="3" borderId="48" xfId="0" applyNumberFormat="1" applyFont="1" applyFill="1" applyBorder="1" applyAlignment="1" applyProtection="1">
      <alignment horizontal="center" vertical="center" wrapText="1"/>
    </xf>
    <xf numFmtId="0" fontId="2" fillId="3" borderId="22" xfId="0" applyNumberFormat="1" applyFont="1" applyFill="1" applyBorder="1" applyAlignment="1" applyProtection="1">
      <alignment horizontal="center" vertical="center" wrapText="1"/>
    </xf>
    <xf numFmtId="0" fontId="4" fillId="3" borderId="28" xfId="0" applyNumberFormat="1" applyFont="1" applyFill="1" applyBorder="1" applyAlignment="1" applyProtection="1">
      <alignment horizontal="center" vertical="center" wrapText="1"/>
    </xf>
    <xf numFmtId="0" fontId="4" fillId="3" borderId="29" xfId="0" applyNumberFormat="1" applyFont="1" applyFill="1" applyBorder="1" applyAlignment="1" applyProtection="1">
      <alignment horizontal="center" vertical="center" wrapText="1"/>
    </xf>
    <xf numFmtId="0" fontId="2" fillId="3" borderId="21" xfId="0" applyFont="1" applyFill="1" applyBorder="1" applyAlignment="1" applyProtection="1">
      <alignment horizontal="center" vertical="center" wrapText="1"/>
    </xf>
    <xf numFmtId="0" fontId="4" fillId="3" borderId="48"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166" fontId="3" fillId="0" borderId="37" xfId="1" applyNumberFormat="1" applyFont="1" applyFill="1" applyBorder="1" applyAlignment="1" applyProtection="1">
      <alignment horizontal="center" vertical="center" wrapText="1"/>
      <protection locked="0"/>
    </xf>
    <xf numFmtId="166" fontId="3" fillId="0" borderId="41" xfId="1" applyNumberFormat="1" applyFont="1" applyFill="1" applyBorder="1" applyAlignment="1" applyProtection="1">
      <alignment horizontal="center" vertical="center" wrapText="1"/>
      <protection locked="0"/>
    </xf>
    <xf numFmtId="167" fontId="3" fillId="0" borderId="37" xfId="5" applyNumberFormat="1" applyFont="1" applyFill="1" applyBorder="1" applyAlignment="1" applyProtection="1">
      <alignment horizontal="center" vertical="center" wrapText="1"/>
      <protection locked="0"/>
    </xf>
    <xf numFmtId="167" fontId="3" fillId="0" borderId="41" xfId="5" applyNumberFormat="1" applyFont="1" applyFill="1" applyBorder="1" applyAlignment="1" applyProtection="1">
      <alignment horizontal="center" vertical="center" wrapText="1"/>
      <protection locked="0"/>
    </xf>
    <xf numFmtId="0" fontId="17" fillId="10" borderId="63" xfId="0" applyNumberFormat="1" applyFont="1" applyFill="1" applyBorder="1" applyAlignment="1" applyProtection="1">
      <alignment horizontal="center" vertical="center" wrapText="1"/>
    </xf>
    <xf numFmtId="0" fontId="17" fillId="10" borderId="56" xfId="0" applyNumberFormat="1" applyFont="1" applyFill="1" applyBorder="1" applyAlignment="1" applyProtection="1">
      <alignment horizontal="center" vertical="center" wrapText="1"/>
    </xf>
    <xf numFmtId="0" fontId="17" fillId="10" borderId="57" xfId="0" applyNumberFormat="1" applyFont="1" applyFill="1" applyBorder="1" applyAlignment="1" applyProtection="1">
      <alignment horizontal="center" vertical="center" wrapText="1"/>
    </xf>
    <xf numFmtId="9" fontId="3" fillId="0" borderId="64" xfId="5" applyNumberFormat="1" applyFont="1" applyFill="1" applyBorder="1" applyAlignment="1" applyProtection="1">
      <alignment horizontal="center" vertical="center" wrapText="1"/>
      <protection locked="0"/>
    </xf>
    <xf numFmtId="9" fontId="3" fillId="0" borderId="38" xfId="5" applyNumberFormat="1" applyFont="1" applyFill="1" applyBorder="1" applyAlignment="1" applyProtection="1">
      <alignment horizontal="center" vertical="center" wrapText="1"/>
      <protection locked="0"/>
    </xf>
    <xf numFmtId="9" fontId="3" fillId="0" borderId="37" xfId="5" applyNumberFormat="1" applyFont="1" applyFill="1" applyBorder="1" applyAlignment="1" applyProtection="1">
      <alignment horizontal="center" vertical="center" wrapText="1"/>
      <protection locked="0"/>
    </xf>
    <xf numFmtId="9" fontId="3" fillId="0" borderId="41" xfId="5" applyNumberFormat="1" applyFont="1" applyFill="1" applyBorder="1" applyAlignment="1" applyProtection="1">
      <alignment horizontal="center" vertical="center" wrapText="1"/>
      <protection locked="0"/>
    </xf>
    <xf numFmtId="0" fontId="4" fillId="3" borderId="23" xfId="0" applyFont="1" applyFill="1" applyBorder="1" applyAlignment="1" applyProtection="1">
      <alignment horizontal="center" vertical="center" wrapText="1"/>
    </xf>
    <xf numFmtId="0" fontId="4" fillId="3" borderId="18" xfId="0" applyFont="1" applyFill="1" applyBorder="1" applyAlignment="1" applyProtection="1">
      <alignment horizontal="center" vertical="center" wrapText="1"/>
    </xf>
    <xf numFmtId="0" fontId="3" fillId="2" borderId="37" xfId="0" applyFont="1" applyFill="1" applyBorder="1" applyAlignment="1" applyProtection="1">
      <alignment horizontal="justify" vertical="top" wrapText="1"/>
      <protection locked="0"/>
    </xf>
    <xf numFmtId="0" fontId="3" fillId="2" borderId="38" xfId="0" applyFont="1" applyFill="1" applyBorder="1" applyAlignment="1" applyProtection="1">
      <alignment horizontal="justify" vertical="top" wrapText="1"/>
      <protection locked="0"/>
    </xf>
    <xf numFmtId="0" fontId="3" fillId="2" borderId="41" xfId="0" applyFont="1" applyFill="1" applyBorder="1" applyAlignment="1" applyProtection="1">
      <alignment horizontal="justify" vertical="top" wrapText="1"/>
      <protection locked="0"/>
    </xf>
    <xf numFmtId="0" fontId="3" fillId="0" borderId="20" xfId="0" applyFont="1" applyFill="1" applyBorder="1" applyAlignment="1" applyProtection="1">
      <alignment horizontal="justify" vertical="center" wrapText="1"/>
      <protection locked="0"/>
    </xf>
    <xf numFmtId="0" fontId="3" fillId="0" borderId="49" xfId="0" applyFont="1" applyFill="1" applyBorder="1" applyAlignment="1" applyProtection="1">
      <alignment horizontal="justify" vertical="center" wrapText="1"/>
      <protection locked="0"/>
    </xf>
    <xf numFmtId="0" fontId="3" fillId="0" borderId="54" xfId="0" applyFont="1" applyFill="1" applyBorder="1" applyAlignment="1" applyProtection="1">
      <alignment horizontal="justify" vertical="center" wrapText="1"/>
      <protection locked="0"/>
    </xf>
    <xf numFmtId="0" fontId="4" fillId="3" borderId="55" xfId="0" applyFont="1" applyFill="1" applyBorder="1" applyAlignment="1" applyProtection="1">
      <alignment horizontal="center" vertical="center" wrapText="1"/>
    </xf>
    <xf numFmtId="0" fontId="3" fillId="2" borderId="20" xfId="0" applyFont="1" applyFill="1" applyBorder="1" applyAlignment="1" applyProtection="1">
      <alignment horizontal="justify" vertical="top" wrapText="1"/>
      <protection locked="0"/>
    </xf>
    <xf numFmtId="0" fontId="3" fillId="2" borderId="49" xfId="0" applyFont="1" applyFill="1" applyBorder="1" applyAlignment="1" applyProtection="1">
      <alignment horizontal="justify" vertical="top" wrapText="1"/>
      <protection locked="0"/>
    </xf>
    <xf numFmtId="0" fontId="3" fillId="2" borderId="3" xfId="0" applyFont="1" applyFill="1" applyBorder="1" applyAlignment="1" applyProtection="1">
      <alignment horizontal="justify" vertical="top" wrapText="1"/>
      <protection locked="0"/>
    </xf>
    <xf numFmtId="0" fontId="4" fillId="3" borderId="26" xfId="0" applyFont="1" applyFill="1" applyBorder="1" applyAlignment="1" applyProtection="1">
      <alignment horizontal="center" vertical="center" wrapText="1"/>
    </xf>
    <xf numFmtId="0" fontId="3" fillId="2" borderId="23" xfId="0" applyFont="1" applyFill="1" applyBorder="1" applyAlignment="1" applyProtection="1">
      <alignment horizontal="left" vertical="center" wrapText="1"/>
      <protection locked="0"/>
    </xf>
    <xf numFmtId="0" fontId="3" fillId="2" borderId="18" xfId="0" applyFont="1" applyFill="1" applyBorder="1" applyAlignment="1" applyProtection="1">
      <alignment horizontal="left" vertical="center" wrapText="1"/>
      <protection locked="0"/>
    </xf>
    <xf numFmtId="0" fontId="3" fillId="2" borderId="11" xfId="0" applyFont="1" applyFill="1" applyBorder="1" applyAlignment="1" applyProtection="1">
      <alignment horizontal="left" vertical="center" wrapText="1"/>
      <protection locked="0"/>
    </xf>
    <xf numFmtId="0" fontId="3" fillId="2" borderId="46"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23" xfId="0" applyFont="1" applyFill="1" applyBorder="1" applyAlignment="1" applyProtection="1">
      <alignment horizontal="justify" vertical="center" wrapText="1"/>
      <protection locked="0"/>
    </xf>
    <xf numFmtId="0" fontId="3" fillId="2" borderId="18" xfId="0" applyFont="1" applyFill="1" applyBorder="1" applyAlignment="1" applyProtection="1">
      <alignment horizontal="justify" vertical="center" wrapText="1"/>
      <protection locked="0"/>
    </xf>
    <xf numFmtId="0" fontId="3" fillId="2" borderId="11" xfId="0" applyFont="1" applyFill="1" applyBorder="1" applyAlignment="1" applyProtection="1">
      <alignment horizontal="justify" vertical="center" wrapText="1"/>
      <protection locked="0"/>
    </xf>
    <xf numFmtId="0" fontId="3" fillId="2" borderId="46" xfId="0" applyFont="1" applyFill="1" applyBorder="1" applyAlignment="1" applyProtection="1">
      <alignment horizontal="justify" vertical="center" wrapText="1"/>
      <protection locked="0"/>
    </xf>
    <xf numFmtId="0" fontId="3" fillId="2" borderId="7" xfId="0" applyFont="1" applyFill="1" applyBorder="1" applyAlignment="1" applyProtection="1">
      <alignment horizontal="justify" vertical="center" wrapText="1"/>
      <protection locked="0"/>
    </xf>
    <xf numFmtId="0" fontId="3" fillId="2" borderId="8" xfId="0" applyFont="1" applyFill="1" applyBorder="1" applyAlignment="1" applyProtection="1">
      <alignment horizontal="justify" vertical="center" wrapText="1"/>
      <protection locked="0"/>
    </xf>
    <xf numFmtId="0" fontId="3" fillId="8" borderId="21" xfId="0" applyFont="1" applyFill="1" applyBorder="1" applyAlignment="1" applyProtection="1">
      <alignment horizontal="left" vertical="center" wrapText="1" readingOrder="1"/>
    </xf>
    <xf numFmtId="0" fontId="3" fillId="8" borderId="50" xfId="0" applyFont="1" applyFill="1" applyBorder="1" applyAlignment="1" applyProtection="1">
      <alignment horizontal="left" vertical="center" wrapText="1" readingOrder="1"/>
    </xf>
    <xf numFmtId="0" fontId="3" fillId="8" borderId="51" xfId="0" applyFont="1" applyFill="1" applyBorder="1" applyAlignment="1" applyProtection="1">
      <alignment horizontal="left" vertical="center" wrapText="1" readingOrder="1"/>
    </xf>
    <xf numFmtId="0" fontId="4" fillId="3" borderId="4" xfId="0" applyFont="1" applyFill="1" applyBorder="1" applyAlignment="1" applyProtection="1">
      <alignment horizontal="center" vertical="center" wrapText="1"/>
    </xf>
    <xf numFmtId="0" fontId="4" fillId="3" borderId="44" xfId="0" applyFont="1" applyFill="1" applyBorder="1" applyAlignment="1" applyProtection="1">
      <alignment horizontal="center" vertical="center" wrapText="1"/>
    </xf>
    <xf numFmtId="0" fontId="4" fillId="3" borderId="4" xfId="0" applyFont="1" applyFill="1" applyBorder="1" applyAlignment="1" applyProtection="1">
      <alignment vertical="center" wrapText="1"/>
    </xf>
    <xf numFmtId="0" fontId="16" fillId="8" borderId="1" xfId="0" applyFont="1" applyFill="1" applyBorder="1" applyAlignment="1">
      <alignment horizontal="left" vertical="center" wrapText="1" readingOrder="1"/>
    </xf>
    <xf numFmtId="0" fontId="16" fillId="8" borderId="5" xfId="0" applyFont="1" applyFill="1" applyBorder="1" applyAlignment="1">
      <alignment horizontal="left" vertical="center" wrapText="1" readingOrder="1"/>
    </xf>
    <xf numFmtId="0" fontId="4" fillId="3" borderId="52" xfId="0" applyFont="1" applyFill="1" applyBorder="1" applyAlignment="1" applyProtection="1">
      <alignment horizontal="center" vertical="center" wrapText="1"/>
    </xf>
    <xf numFmtId="0" fontId="4" fillId="3" borderId="53" xfId="0" applyFont="1" applyFill="1" applyBorder="1" applyAlignment="1" applyProtection="1">
      <alignment horizontal="left" vertical="center" wrapText="1"/>
    </xf>
    <xf numFmtId="0" fontId="4" fillId="3" borderId="52" xfId="0" applyFont="1" applyFill="1" applyBorder="1" applyAlignment="1" applyProtection="1">
      <alignment horizontal="left" vertical="center" wrapText="1"/>
    </xf>
    <xf numFmtId="0" fontId="3" fillId="8" borderId="21" xfId="0" applyFont="1" applyFill="1" applyBorder="1" applyAlignment="1" applyProtection="1">
      <alignment horizontal="left" vertical="center" wrapText="1"/>
    </xf>
    <xf numFmtId="0" fontId="3" fillId="8" borderId="50" xfId="0" applyFont="1" applyFill="1" applyBorder="1" applyAlignment="1" applyProtection="1">
      <alignment horizontal="left" vertical="center" wrapText="1"/>
    </xf>
    <xf numFmtId="0" fontId="3" fillId="8" borderId="48" xfId="0" applyFont="1" applyFill="1" applyBorder="1" applyAlignment="1" applyProtection="1">
      <alignment horizontal="left" vertical="center" wrapText="1"/>
    </xf>
    <xf numFmtId="0" fontId="15" fillId="8" borderId="22" xfId="0" applyFont="1" applyFill="1" applyBorder="1" applyAlignment="1" applyProtection="1">
      <alignment horizontal="center" vertical="center" wrapText="1"/>
    </xf>
    <xf numFmtId="0" fontId="15" fillId="8" borderId="28" xfId="0" applyFont="1" applyFill="1" applyBorder="1" applyAlignment="1" applyProtection="1">
      <alignment horizontal="center" vertical="center" wrapText="1"/>
    </xf>
    <xf numFmtId="0" fontId="15" fillId="8" borderId="29" xfId="0" applyFont="1" applyFill="1" applyBorder="1" applyAlignment="1" applyProtection="1">
      <alignment horizontal="center" vertical="center" wrapText="1"/>
    </xf>
    <xf numFmtId="0" fontId="15" fillId="8" borderId="30" xfId="0" applyFont="1" applyFill="1" applyBorder="1" applyAlignment="1" applyProtection="1">
      <alignment horizontal="center" vertical="center" wrapText="1"/>
    </xf>
    <xf numFmtId="0" fontId="15" fillId="8" borderId="0" xfId="0" applyFont="1" applyFill="1" applyBorder="1" applyAlignment="1" applyProtection="1">
      <alignment horizontal="center" vertical="center" wrapText="1"/>
    </xf>
    <xf numFmtId="0" fontId="15" fillId="8" borderId="31" xfId="0" applyFont="1" applyFill="1" applyBorder="1" applyAlignment="1" applyProtection="1">
      <alignment horizontal="center" vertical="center" wrapText="1"/>
    </xf>
    <xf numFmtId="0" fontId="15" fillId="8" borderId="32" xfId="0" applyFont="1" applyFill="1" applyBorder="1" applyAlignment="1" applyProtection="1">
      <alignment horizontal="center" vertical="center" wrapText="1"/>
    </xf>
    <xf numFmtId="0" fontId="15" fillId="8" borderId="9" xfId="0" applyFont="1" applyFill="1" applyBorder="1" applyAlignment="1" applyProtection="1">
      <alignment horizontal="center" vertical="center" wrapText="1"/>
    </xf>
    <xf numFmtId="0" fontId="15" fillId="8" borderId="33" xfId="0" applyFont="1" applyFill="1" applyBorder="1" applyAlignment="1" applyProtection="1">
      <alignment horizontal="center" vertical="center" wrapText="1"/>
    </xf>
    <xf numFmtId="0" fontId="6" fillId="9" borderId="1" xfId="0" applyFont="1" applyFill="1" applyBorder="1" applyAlignment="1">
      <alignment horizontal="center" vertical="center" wrapText="1"/>
    </xf>
    <xf numFmtId="0" fontId="3" fillId="2" borderId="34" xfId="0" applyFont="1" applyFill="1" applyBorder="1" applyAlignment="1" applyProtection="1">
      <alignment horizontal="justify" vertical="center" wrapText="1"/>
      <protection locked="0"/>
    </xf>
    <xf numFmtId="0" fontId="3" fillId="2" borderId="4" xfId="0" applyFont="1" applyFill="1" applyBorder="1" applyAlignment="1" applyProtection="1">
      <alignment horizontal="justify" vertical="center" wrapText="1"/>
      <protection locked="0"/>
    </xf>
    <xf numFmtId="0" fontId="3" fillId="8" borderId="35" xfId="0" applyFont="1" applyFill="1" applyBorder="1" applyAlignment="1" applyProtection="1">
      <alignment horizontal="justify" vertical="center" wrapText="1"/>
      <protection locked="0"/>
    </xf>
    <xf numFmtId="0" fontId="3" fillId="8" borderId="1" xfId="0" applyFont="1" applyFill="1" applyBorder="1" applyAlignment="1" applyProtection="1">
      <alignment horizontal="justify" vertical="center" wrapText="1"/>
      <protection locked="0"/>
    </xf>
    <xf numFmtId="0" fontId="4" fillId="3" borderId="36" xfId="0" applyFont="1" applyFill="1" applyBorder="1" applyAlignment="1" applyProtection="1">
      <alignment vertical="center" wrapText="1"/>
    </xf>
    <xf numFmtId="9" fontId="3" fillId="0" borderId="38" xfId="5" applyNumberFormat="1" applyFont="1" applyBorder="1" applyProtection="1">
      <protection locked="0"/>
    </xf>
    <xf numFmtId="9" fontId="3" fillId="0" borderId="39" xfId="5" applyNumberFormat="1" applyFont="1" applyBorder="1" applyProtection="1">
      <protection locked="0"/>
    </xf>
    <xf numFmtId="0" fontId="3" fillId="8" borderId="36" xfId="0" applyFont="1" applyFill="1" applyBorder="1" applyAlignment="1" applyProtection="1">
      <alignment horizontal="center" vertical="center" wrapText="1"/>
      <protection locked="0"/>
    </xf>
    <xf numFmtId="0" fontId="3" fillId="8" borderId="40" xfId="0" applyFont="1" applyFill="1" applyBorder="1" applyAlignment="1" applyProtection="1">
      <alignment horizontal="center" vertical="center" wrapText="1"/>
      <protection locked="0"/>
    </xf>
    <xf numFmtId="167" fontId="3" fillId="0" borderId="37" xfId="5" applyNumberFormat="1" applyFont="1" applyFill="1" applyBorder="1" applyAlignment="1" applyProtection="1">
      <alignment horizontal="center" vertical="center" wrapText="1"/>
    </xf>
    <xf numFmtId="167" fontId="3" fillId="0" borderId="38" xfId="5" applyNumberFormat="1" applyFont="1" applyFill="1" applyBorder="1" applyAlignment="1" applyProtection="1">
      <alignment horizontal="center" vertical="center" wrapText="1"/>
    </xf>
    <xf numFmtId="167" fontId="3" fillId="0" borderId="41" xfId="5" applyNumberFormat="1" applyFont="1" applyFill="1" applyBorder="1" applyAlignment="1" applyProtection="1">
      <alignment horizontal="center" vertical="center" wrapText="1"/>
    </xf>
    <xf numFmtId="0" fontId="3" fillId="8" borderId="37" xfId="0" applyFont="1" applyFill="1" applyBorder="1" applyAlignment="1" applyProtection="1">
      <alignment horizontal="left" vertical="center" wrapText="1"/>
    </xf>
    <xf numFmtId="0" fontId="3" fillId="8" borderId="38" xfId="0" applyFont="1" applyFill="1" applyBorder="1" applyAlignment="1" applyProtection="1">
      <alignment horizontal="left" vertical="center" wrapText="1"/>
    </xf>
    <xf numFmtId="0" fontId="3" fillId="8" borderId="39" xfId="0" applyFont="1" applyFill="1" applyBorder="1" applyAlignment="1" applyProtection="1">
      <alignment horizontal="left" vertical="center" wrapText="1"/>
    </xf>
    <xf numFmtId="0" fontId="4" fillId="3" borderId="42" xfId="0" applyFont="1" applyFill="1" applyBorder="1" applyAlignment="1" applyProtection="1">
      <alignment horizontal="center" vertical="center" wrapText="1"/>
    </xf>
    <xf numFmtId="0" fontId="4" fillId="3" borderId="1" xfId="0" applyFont="1" applyFill="1" applyBorder="1" applyAlignment="1" applyProtection="1">
      <alignment vertical="center" wrapText="1"/>
    </xf>
    <xf numFmtId="0" fontId="3" fillId="8" borderId="43" xfId="0" applyFont="1" applyFill="1" applyBorder="1" applyAlignment="1" applyProtection="1">
      <alignment horizontal="center" vertical="center" wrapText="1"/>
    </xf>
    <xf numFmtId="0" fontId="3" fillId="8" borderId="3"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44" xfId="0" applyFont="1" applyFill="1" applyBorder="1" applyAlignment="1" applyProtection="1">
      <alignment horizontal="center" vertical="center" wrapText="1"/>
    </xf>
    <xf numFmtId="0" fontId="4" fillId="3" borderId="34" xfId="0" applyFont="1" applyFill="1" applyBorder="1" applyAlignment="1" applyProtection="1">
      <alignment horizontal="center" vertical="center" wrapText="1"/>
    </xf>
    <xf numFmtId="0" fontId="3" fillId="8" borderId="45" xfId="0" applyFont="1" applyFill="1" applyBorder="1" applyAlignment="1" applyProtection="1">
      <alignment horizontal="justify" vertical="center" wrapText="1"/>
    </xf>
    <xf numFmtId="0" fontId="3" fillId="8" borderId="28" xfId="0" applyFont="1" applyFill="1" applyBorder="1" applyAlignment="1" applyProtection="1">
      <alignment horizontal="justify" vertical="center" wrapText="1"/>
    </xf>
    <xf numFmtId="0" fontId="3" fillId="8" borderId="29" xfId="0" applyFont="1" applyFill="1" applyBorder="1" applyAlignment="1" applyProtection="1">
      <alignment horizontal="justify" vertical="center" wrapText="1"/>
    </xf>
    <xf numFmtId="0" fontId="3" fillId="8" borderId="46" xfId="0" applyFont="1" applyFill="1" applyBorder="1" applyAlignment="1" applyProtection="1">
      <alignment horizontal="justify" vertical="center" wrapText="1"/>
    </xf>
    <xf numFmtId="0" fontId="3" fillId="8" borderId="7" xfId="0" applyFont="1" applyFill="1" applyBorder="1" applyAlignment="1" applyProtection="1">
      <alignment horizontal="justify" vertical="center" wrapText="1"/>
    </xf>
    <xf numFmtId="0" fontId="3" fillId="8" borderId="47" xfId="0" applyFont="1" applyFill="1" applyBorder="1" applyAlignment="1" applyProtection="1">
      <alignment horizontal="justify" vertical="center" wrapText="1"/>
    </xf>
    <xf numFmtId="0" fontId="6" fillId="7" borderId="63" xfId="0" applyFont="1" applyFill="1" applyBorder="1" applyAlignment="1">
      <alignment horizontal="center" vertical="center"/>
    </xf>
    <xf numFmtId="0" fontId="6" fillId="7" borderId="57" xfId="0" applyFont="1" applyFill="1" applyBorder="1" applyAlignment="1">
      <alignment horizontal="center" vertical="center"/>
    </xf>
    <xf numFmtId="0" fontId="6" fillId="7" borderId="63" xfId="0" applyFont="1" applyFill="1" applyBorder="1" applyAlignment="1" applyProtection="1">
      <alignment horizontal="left" vertical="center" wrapText="1"/>
    </xf>
    <xf numFmtId="0" fontId="6" fillId="7" borderId="57" xfId="0" applyFont="1" applyFill="1" applyBorder="1" applyAlignment="1" applyProtection="1">
      <alignment horizontal="left" vertical="center" wrapText="1"/>
    </xf>
    <xf numFmtId="0" fontId="0" fillId="0" borderId="1" xfId="0" applyBorder="1" applyAlignment="1">
      <alignment horizontal="center" vertical="center"/>
    </xf>
    <xf numFmtId="0" fontId="0" fillId="0" borderId="52" xfId="0" applyBorder="1" applyAlignment="1">
      <alignment horizontal="center" vertical="center"/>
    </xf>
  </cellXfs>
  <cellStyles count="6">
    <cellStyle name="Millares" xfId="1" builtinId="3"/>
    <cellStyle name="Millares [0]" xfId="2" builtinId="6"/>
    <cellStyle name="Normal" xfId="0" builtinId="0"/>
    <cellStyle name="Normal 2" xfId="3"/>
    <cellStyle name="Normal 3" xfId="4"/>
    <cellStyle name="Porcentaje" xfId="5" builtinId="5"/>
  </cellStyles>
  <dxfs count="20">
    <dxf>
      <font>
        <b/>
        <i val="0"/>
      </font>
      <fill>
        <patternFill>
          <bgColor rgb="FFFF0000"/>
        </patternFill>
      </fill>
    </dxf>
    <dxf>
      <font>
        <b/>
        <i val="0"/>
      </font>
      <fill>
        <patternFill>
          <bgColor rgb="FFFFFF00"/>
        </patternFill>
      </fill>
    </dxf>
    <dxf>
      <font>
        <b/>
        <i val="0"/>
      </font>
      <fill>
        <patternFill>
          <bgColor theme="6"/>
        </patternFill>
      </fill>
    </dxf>
    <dxf>
      <fill>
        <patternFill>
          <bgColor theme="0"/>
        </patternFill>
      </fill>
    </dxf>
    <dxf>
      <font>
        <b/>
        <i val="0"/>
      </font>
      <fill>
        <patternFill>
          <bgColor rgb="FFFF0000"/>
        </patternFill>
      </fill>
    </dxf>
    <dxf>
      <font>
        <b/>
        <i val="0"/>
      </font>
      <fill>
        <patternFill>
          <bgColor rgb="FFFFFF00"/>
        </patternFill>
      </fill>
    </dxf>
    <dxf>
      <font>
        <b/>
        <i val="0"/>
      </font>
      <fill>
        <patternFill>
          <bgColor theme="6"/>
        </patternFill>
      </fill>
    </dxf>
    <dxf>
      <fill>
        <patternFill>
          <bgColor theme="0"/>
        </patternFill>
      </fill>
    </dxf>
    <dxf>
      <font>
        <b/>
        <i val="0"/>
      </font>
      <fill>
        <patternFill>
          <bgColor rgb="FFFF0000"/>
        </patternFill>
      </fill>
    </dxf>
    <dxf>
      <font>
        <b/>
        <i val="0"/>
      </font>
      <fill>
        <patternFill>
          <bgColor rgb="FFFFFF00"/>
        </patternFill>
      </fill>
    </dxf>
    <dxf>
      <font>
        <b/>
        <i val="0"/>
      </font>
      <fill>
        <patternFill>
          <bgColor theme="6"/>
        </patternFill>
      </fill>
    </dxf>
    <dxf>
      <fill>
        <patternFill>
          <bgColor theme="0"/>
        </patternFill>
      </fill>
    </dxf>
    <dxf>
      <font>
        <b/>
        <i val="0"/>
      </font>
      <fill>
        <patternFill>
          <bgColor rgb="FFFF0000"/>
        </patternFill>
      </fill>
    </dxf>
    <dxf>
      <font>
        <b/>
        <i val="0"/>
      </font>
      <fill>
        <patternFill>
          <bgColor rgb="FFFFFF00"/>
        </patternFill>
      </fill>
    </dxf>
    <dxf>
      <font>
        <b/>
        <i val="0"/>
      </font>
      <fill>
        <patternFill>
          <bgColor theme="6"/>
        </patternFill>
      </fill>
    </dxf>
    <dxf>
      <fill>
        <patternFill>
          <bgColor theme="0"/>
        </patternFill>
      </fill>
    </dxf>
    <dxf>
      <font>
        <b/>
        <i val="0"/>
      </font>
      <fill>
        <patternFill>
          <bgColor rgb="FFFF0000"/>
        </patternFill>
      </fill>
    </dxf>
    <dxf>
      <font>
        <b/>
        <i val="0"/>
      </font>
      <fill>
        <patternFill>
          <bgColor rgb="FFFFFF00"/>
        </patternFill>
      </fill>
    </dxf>
    <dxf>
      <font>
        <b/>
        <i val="0"/>
      </font>
      <fill>
        <patternFill>
          <bgColor theme="6"/>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externalLink" Target="externalLinks/externalLink1.xml"/><Relationship Id="rId5" Type="http://schemas.openxmlformats.org/officeDocument/2006/relationships/externalLink" Target="externalLinks/externalLink2.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851617083744775"/>
          <c:y val="0.111591275945195"/>
          <c:w val="0.87232301685405"/>
          <c:h val="0.59146523547764"/>
        </c:manualLayout>
      </c:layout>
      <c:lineChart>
        <c:grouping val="standard"/>
        <c:varyColors val="0"/>
        <c:ser>
          <c:idx val="0"/>
          <c:order val="0"/>
          <c:tx>
            <c:strRef>
              <c:f>'Formato H.V.'!$D$31</c:f>
              <c:strCache>
                <c:ptCount val="1"/>
                <c:pt idx="0">
                  <c:v>23. Tiempo definido dentro del procedimiento para la elaboración de los planes de mejoramiento</c:v>
                </c:pt>
              </c:strCache>
            </c:strRef>
          </c:tx>
          <c:cat>
            <c:strRef>
              <c:f>'Formato H.V.'!$B$32:$C$43</c:f>
              <c:strCache>
                <c:ptCount val="12"/>
                <c:pt idx="0">
                  <c:v>Enero</c:v>
                </c:pt>
                <c:pt idx="1">
                  <c:v>Febrero</c:v>
                </c:pt>
                <c:pt idx="2">
                  <c:v>Marzo</c:v>
                </c:pt>
                <c:pt idx="3">
                  <c:v>Abril </c:v>
                </c:pt>
                <c:pt idx="4">
                  <c:v>Mayo</c:v>
                </c:pt>
                <c:pt idx="5">
                  <c:v>Junio</c:v>
                </c:pt>
                <c:pt idx="6">
                  <c:v>Julio</c:v>
                </c:pt>
                <c:pt idx="7">
                  <c:v>Agosto</c:v>
                </c:pt>
                <c:pt idx="8">
                  <c:v>Septiembre</c:v>
                </c:pt>
                <c:pt idx="9">
                  <c:v>Octubre </c:v>
                </c:pt>
                <c:pt idx="10">
                  <c:v>Noviembre</c:v>
                </c:pt>
                <c:pt idx="11">
                  <c:v>Diciembre</c:v>
                </c:pt>
              </c:strCache>
            </c:strRef>
          </c:cat>
          <c:val>
            <c:numRef>
              <c:f>'Formato H.V.'!$D$32:$D$43</c:f>
              <c:numCache>
                <c:formatCode>0</c:formatCode>
                <c:ptCount val="12"/>
                <c:pt idx="0">
                  <c:v>5.0</c:v>
                </c:pt>
                <c:pt idx="1">
                  <c:v>5.0</c:v>
                </c:pt>
                <c:pt idx="2">
                  <c:v>5.0</c:v>
                </c:pt>
                <c:pt idx="3">
                  <c:v>5.0</c:v>
                </c:pt>
                <c:pt idx="4">
                  <c:v>5.0</c:v>
                </c:pt>
                <c:pt idx="5">
                  <c:v>5.0</c:v>
                </c:pt>
                <c:pt idx="6">
                  <c:v>5.0</c:v>
                </c:pt>
                <c:pt idx="7">
                  <c:v>5.0</c:v>
                </c:pt>
                <c:pt idx="8">
                  <c:v>5.0</c:v>
                </c:pt>
                <c:pt idx="9">
                  <c:v>5.0</c:v>
                </c:pt>
                <c:pt idx="10">
                  <c:v>5.0</c:v>
                </c:pt>
                <c:pt idx="11">
                  <c:v>5.0</c:v>
                </c:pt>
              </c:numCache>
            </c:numRef>
          </c:val>
          <c:smooth val="0"/>
          <c:extLst xmlns:c16r2="http://schemas.microsoft.com/office/drawing/2015/06/chart">
            <c:ext xmlns:c16="http://schemas.microsoft.com/office/drawing/2014/chart" uri="{C3380CC4-5D6E-409C-BE32-E72D297353CC}">
              <c16:uniqueId val="{00000000-130A-4B5E-8E03-0E91E1597365}"/>
            </c:ext>
          </c:extLst>
        </c:ser>
        <c:ser>
          <c:idx val="1"/>
          <c:order val="1"/>
          <c:tx>
            <c:strRef>
              <c:f>'Formato H.V.'!$E$31</c:f>
              <c:strCache>
                <c:ptCount val="1"/>
                <c:pt idx="0">
                  <c:v>24. Tiempo real del envió del plan de mejoramiento  (diligenciado en su totalidad) , producto de las auditorías, seguimientos y monitoreos </c:v>
                </c:pt>
              </c:strCache>
            </c:strRef>
          </c:tx>
          <c:cat>
            <c:strRef>
              <c:f>'Formato H.V.'!$B$32:$C$43</c:f>
              <c:strCache>
                <c:ptCount val="12"/>
                <c:pt idx="0">
                  <c:v>Enero</c:v>
                </c:pt>
                <c:pt idx="1">
                  <c:v>Febrero</c:v>
                </c:pt>
                <c:pt idx="2">
                  <c:v>Marzo</c:v>
                </c:pt>
                <c:pt idx="3">
                  <c:v>Abril </c:v>
                </c:pt>
                <c:pt idx="4">
                  <c:v>Mayo</c:v>
                </c:pt>
                <c:pt idx="5">
                  <c:v>Junio</c:v>
                </c:pt>
                <c:pt idx="6">
                  <c:v>Julio</c:v>
                </c:pt>
                <c:pt idx="7">
                  <c:v>Agosto</c:v>
                </c:pt>
                <c:pt idx="8">
                  <c:v>Septiembre</c:v>
                </c:pt>
                <c:pt idx="9">
                  <c:v>Octubre </c:v>
                </c:pt>
                <c:pt idx="10">
                  <c:v>Noviembre</c:v>
                </c:pt>
                <c:pt idx="11">
                  <c:v>Diciembre</c:v>
                </c:pt>
              </c:strCache>
            </c:strRef>
          </c:cat>
          <c:val>
            <c:numRef>
              <c:f>'Formato H.V.'!$E$32:$E$43</c:f>
              <c:numCache>
                <c:formatCode>#,##0</c:formatCode>
                <c:ptCount val="12"/>
                <c:pt idx="0">
                  <c:v>6.0</c:v>
                </c:pt>
              </c:numCache>
            </c:numRef>
          </c:val>
          <c:smooth val="0"/>
          <c:extLst xmlns:c16r2="http://schemas.microsoft.com/office/drawing/2015/06/chart">
            <c:ext xmlns:c16="http://schemas.microsoft.com/office/drawing/2014/chart" uri="{C3380CC4-5D6E-409C-BE32-E72D297353CC}">
              <c16:uniqueId val="{00000001-130A-4B5E-8E03-0E91E1597365}"/>
            </c:ext>
          </c:extLst>
        </c:ser>
        <c:ser>
          <c:idx val="2"/>
          <c:order val="2"/>
          <c:tx>
            <c:strRef>
              <c:f>'Formato H.V.'!#REF!</c:f>
              <c:strCache>
                <c:ptCount val="1"/>
                <c:pt idx="0">
                  <c:v>#¡REF!</c:v>
                </c:pt>
              </c:strCache>
            </c:strRef>
          </c:tx>
          <c:cat>
            <c:strRef>
              <c:f>'Formato H.V.'!$B$32:$C$43</c:f>
              <c:strCache>
                <c:ptCount val="12"/>
                <c:pt idx="0">
                  <c:v>Enero</c:v>
                </c:pt>
                <c:pt idx="1">
                  <c:v>Febrero</c:v>
                </c:pt>
                <c:pt idx="2">
                  <c:v>Marzo</c:v>
                </c:pt>
                <c:pt idx="3">
                  <c:v>Abril </c:v>
                </c:pt>
                <c:pt idx="4">
                  <c:v>Mayo</c:v>
                </c:pt>
                <c:pt idx="5">
                  <c:v>Junio</c:v>
                </c:pt>
                <c:pt idx="6">
                  <c:v>Julio</c:v>
                </c:pt>
                <c:pt idx="7">
                  <c:v>Agosto</c:v>
                </c:pt>
                <c:pt idx="8">
                  <c:v>Septiembre</c:v>
                </c:pt>
                <c:pt idx="9">
                  <c:v>Octubre </c:v>
                </c:pt>
                <c:pt idx="10">
                  <c:v>Noviembre</c:v>
                </c:pt>
                <c:pt idx="11">
                  <c:v>Diciembre</c:v>
                </c:pt>
              </c:strCache>
            </c:strRef>
          </c:cat>
          <c:val>
            <c:numRef>
              <c:f>'Formato H.V.'!#REF!</c:f>
              <c:numCache>
                <c:formatCode>General</c:formatCode>
                <c:ptCount val="1"/>
                <c:pt idx="0">
                  <c:v>1.0</c:v>
                </c:pt>
              </c:numCache>
            </c:numRef>
          </c:val>
          <c:smooth val="0"/>
          <c:extLst xmlns:c16r2="http://schemas.microsoft.com/office/drawing/2015/06/chart">
            <c:ext xmlns:c16="http://schemas.microsoft.com/office/drawing/2014/chart" uri="{C3380CC4-5D6E-409C-BE32-E72D297353CC}">
              <c16:uniqueId val="{00000002-130A-4B5E-8E03-0E91E1597365}"/>
            </c:ext>
          </c:extLst>
        </c:ser>
        <c:ser>
          <c:idx val="3"/>
          <c:order val="3"/>
          <c:tx>
            <c:strRef>
              <c:f>'Formato H.V.'!$F$31</c:f>
              <c:strCache>
                <c:ptCount val="1"/>
                <c:pt idx="0">
                  <c:v>29. % de cumplimiento</c:v>
                </c:pt>
              </c:strCache>
            </c:strRef>
          </c:tx>
          <c:cat>
            <c:strRef>
              <c:f>'Formato H.V.'!$B$32:$C$43</c:f>
              <c:strCache>
                <c:ptCount val="12"/>
                <c:pt idx="0">
                  <c:v>Enero</c:v>
                </c:pt>
                <c:pt idx="1">
                  <c:v>Febrero</c:v>
                </c:pt>
                <c:pt idx="2">
                  <c:v>Marzo</c:v>
                </c:pt>
                <c:pt idx="3">
                  <c:v>Abril </c:v>
                </c:pt>
                <c:pt idx="4">
                  <c:v>Mayo</c:v>
                </c:pt>
                <c:pt idx="5">
                  <c:v>Junio</c:v>
                </c:pt>
                <c:pt idx="6">
                  <c:v>Julio</c:v>
                </c:pt>
                <c:pt idx="7">
                  <c:v>Agosto</c:v>
                </c:pt>
                <c:pt idx="8">
                  <c:v>Septiembre</c:v>
                </c:pt>
                <c:pt idx="9">
                  <c:v>Octubre </c:v>
                </c:pt>
                <c:pt idx="10">
                  <c:v>Noviembre</c:v>
                </c:pt>
                <c:pt idx="11">
                  <c:v>Diciembre</c:v>
                </c:pt>
              </c:strCache>
            </c:strRef>
          </c:cat>
          <c:val>
            <c:numRef>
              <c:f>'Formato H.V.'!$F$32:$F$43</c:f>
              <c:numCache>
                <c:formatCode>0.00%</c:formatCode>
                <c:ptCount val="12"/>
                <c:pt idx="0">
                  <c:v>0.7</c:v>
                </c:pt>
                <c:pt idx="1">
                  <c:v>1.0</c:v>
                </c:pt>
                <c:pt idx="2">
                  <c:v>1.0</c:v>
                </c:pt>
                <c:pt idx="3">
                  <c:v>1.0</c:v>
                </c:pt>
                <c:pt idx="4">
                  <c:v>1.0</c:v>
                </c:pt>
                <c:pt idx="5">
                  <c:v>1.0</c:v>
                </c:pt>
                <c:pt idx="6">
                  <c:v>1.0</c:v>
                </c:pt>
                <c:pt idx="7">
                  <c:v>1.0</c:v>
                </c:pt>
                <c:pt idx="8">
                  <c:v>1.0</c:v>
                </c:pt>
                <c:pt idx="9">
                  <c:v>1.0</c:v>
                </c:pt>
                <c:pt idx="10">
                  <c:v>1.0</c:v>
                </c:pt>
                <c:pt idx="11">
                  <c:v>1.0</c:v>
                </c:pt>
              </c:numCache>
            </c:numRef>
          </c:val>
          <c:smooth val="0"/>
          <c:extLst xmlns:c16r2="http://schemas.microsoft.com/office/drawing/2015/06/chart">
            <c:ext xmlns:c16="http://schemas.microsoft.com/office/drawing/2014/chart" uri="{C3380CC4-5D6E-409C-BE32-E72D297353CC}">
              <c16:uniqueId val="{00000003-130A-4B5E-8E03-0E91E1597365}"/>
            </c:ext>
          </c:extLst>
        </c:ser>
        <c:dLbls>
          <c:showLegendKey val="0"/>
          <c:showVal val="0"/>
          <c:showCatName val="0"/>
          <c:showSerName val="0"/>
          <c:showPercent val="0"/>
          <c:showBubbleSize val="0"/>
        </c:dLbls>
        <c:marker val="1"/>
        <c:smooth val="0"/>
        <c:axId val="-1474954016"/>
        <c:axId val="-1474951184"/>
      </c:lineChart>
      <c:catAx>
        <c:axId val="-1474954016"/>
        <c:scaling>
          <c:orientation val="minMax"/>
        </c:scaling>
        <c:delete val="0"/>
        <c:axPos val="b"/>
        <c:numFmt formatCode="General" sourceLinked="1"/>
        <c:majorTickMark val="out"/>
        <c:minorTickMark val="none"/>
        <c:tickLblPos val="nextTo"/>
        <c:txPr>
          <a:bodyPr rot="-2700000" vert="horz"/>
          <a:lstStyle/>
          <a:p>
            <a:pPr>
              <a:defRPr sz="700" b="0" i="0" u="none" strike="noStrike" baseline="0">
                <a:solidFill>
                  <a:srgbClr val="000000"/>
                </a:solidFill>
                <a:latin typeface="Calibri"/>
                <a:ea typeface="Calibri"/>
                <a:cs typeface="Calibri"/>
              </a:defRPr>
            </a:pPr>
            <a:endParaRPr lang="es-ES_tradnl"/>
          </a:p>
        </c:txPr>
        <c:crossAx val="-1474951184"/>
        <c:crosses val="autoZero"/>
        <c:auto val="1"/>
        <c:lblAlgn val="ctr"/>
        <c:lblOffset val="100"/>
        <c:noMultiLvlLbl val="0"/>
      </c:catAx>
      <c:valAx>
        <c:axId val="-147495118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_tradnl"/>
          </a:p>
        </c:txPr>
        <c:crossAx val="-1474954016"/>
        <c:crosses val="autoZero"/>
        <c:crossBetween val="between"/>
      </c:valAx>
    </c:plotArea>
    <c:legend>
      <c:legendPos val="r"/>
      <c:layout>
        <c:manualLayout>
          <c:xMode val="edge"/>
          <c:yMode val="edge"/>
          <c:x val="0.00585932734503805"/>
          <c:y val="0.872157640600269"/>
          <c:w val="0.994140672654962"/>
          <c:h val="0.095547674861253"/>
        </c:manualLayout>
      </c:layout>
      <c:overlay val="0"/>
      <c:txPr>
        <a:bodyPr/>
        <a:lstStyle/>
        <a:p>
          <a:pPr>
            <a:defRPr sz="520" b="0" i="0" u="none" strike="noStrike" baseline="0">
              <a:solidFill>
                <a:srgbClr val="000000"/>
              </a:solidFill>
              <a:latin typeface="Calibri"/>
              <a:ea typeface="Calibri"/>
              <a:cs typeface="Calibri"/>
            </a:defRPr>
          </a:pPr>
          <a:endParaRPr lang="es-ES_tradnl"/>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ES_tradnl"/>
    </a:p>
  </c:txPr>
  <c:printSettings>
    <c:headerFooter/>
    <c:pageMargins b="0.750000000000002" l="0.700000000000001" r="0.700000000000001" t="0.750000000000002"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38100</xdr:colOff>
      <xdr:row>31</xdr:row>
      <xdr:rowOff>19050</xdr:rowOff>
    </xdr:from>
    <xdr:to>
      <xdr:col>14</xdr:col>
      <xdr:colOff>714375</xdr:colOff>
      <xdr:row>43</xdr:row>
      <xdr:rowOff>152400</xdr:rowOff>
    </xdr:to>
    <xdr:graphicFrame macro="">
      <xdr:nvGraphicFramePr>
        <xdr:cNvPr id="573533" name="7 Gráfico">
          <a:extLst>
            <a:ext uri="{FF2B5EF4-FFF2-40B4-BE49-F238E27FC236}">
              <a16:creationId xmlns:a16="http://schemas.microsoft.com/office/drawing/2014/main" xmlns="" id="{00000000-0008-0000-0000-00005DC00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238125</xdr:colOff>
      <xdr:row>0</xdr:row>
      <xdr:rowOff>57150</xdr:rowOff>
    </xdr:from>
    <xdr:to>
      <xdr:col>3</xdr:col>
      <xdr:colOff>266700</xdr:colOff>
      <xdr:row>2</xdr:row>
      <xdr:rowOff>276225</xdr:rowOff>
    </xdr:to>
    <xdr:pic>
      <xdr:nvPicPr>
        <xdr:cNvPr id="573534" name="3 Imagen">
          <a:extLst>
            <a:ext uri="{FF2B5EF4-FFF2-40B4-BE49-F238E27FC236}">
              <a16:creationId xmlns:a16="http://schemas.microsoft.com/office/drawing/2014/main" xmlns="" id="{00000000-0008-0000-0000-00005EC008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75" y="571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ocuments%20and%20Settings/jtarapuez/Mis%20documentos/Dropbox/Trabajo/IDT/Trabajo%20(1)/POAS/POA%202015/Enero/Nuevo%20Formato%20POA%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net.idt.gov.co/INDICADORES%2020%20OCT/INDICADORES/Gesti&#243;n%20del%20Destino/CS-F02%20Consult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ódigos"/>
      <sheetName val="00.-Nombre del Proceso"/>
      <sheetName val="Hoja1"/>
      <sheetName val="Soporte_Indicadores"/>
      <sheetName val="Tablero de Control Eficacia"/>
      <sheetName val="SEGPLAN-PMR"/>
    </sheetNames>
    <sheetDataSet>
      <sheetData sheetId="0">
        <row r="2">
          <cell r="A2" t="str">
            <v>&lt;Seleccione una opción&gt;</v>
          </cell>
          <cell r="R2" t="str">
            <v>&lt;Seleccione una opción&gt;</v>
          </cell>
          <cell r="U2" t="str">
            <v>&lt;Seleccione una opción&gt;</v>
          </cell>
          <cell r="V2" t="str">
            <v>&lt;Seleccione una opción&gt;</v>
          </cell>
          <cell r="Y2" t="str">
            <v>&lt;Seleccione una opción&gt;</v>
          </cell>
        </row>
        <row r="3">
          <cell r="A3" t="str">
            <v>712-235</v>
          </cell>
          <cell r="R3" t="str">
            <v>Aumentar el flujo de turistas hacia Bogotá, con el fin de impactar positivamente en el desarrollo económico y social de la ciudad.</v>
          </cell>
          <cell r="U3" t="str">
            <v>01.-Vigencia</v>
          </cell>
          <cell r="V3" t="str">
            <v>01</v>
          </cell>
          <cell r="Y3" t="str">
            <v>01.-Actividad PDD</v>
          </cell>
        </row>
        <row r="4">
          <cell r="A4" t="str">
            <v>731-163</v>
          </cell>
          <cell r="Q4" t="str">
            <v>457-Implementar en el 100% de las entidades del distrito el Sistema Integrado de Gestión</v>
          </cell>
          <cell r="R4" t="str">
            <v>Mejorar las condiciones de competitividad turística de Bogotá con miras a lograr una  sostenibilidad económica, social, ambiental y cultural de la ciudad como destino turístico</v>
          </cell>
          <cell r="U4" t="str">
            <v>02.-Reserva</v>
          </cell>
          <cell r="V4" t="str">
            <v>02</v>
          </cell>
          <cell r="Y4" t="str">
            <v>02.-Actividad Producto del Proceso</v>
          </cell>
        </row>
        <row r="5">
          <cell r="A5" t="str">
            <v>740-164</v>
          </cell>
          <cell r="R5" t="str">
            <v>Fortalecer técnica, financiera y administrativamente el Instituto Distrital de Turismo, de tal manera que pueda ejecutar o participar en proyectos de mayor impacto orientados al desarrollo del turismo en la ciudad.</v>
          </cell>
          <cell r="V5" t="str">
            <v>03</v>
          </cell>
          <cell r="Y5" t="str">
            <v>03.-Actividad Objetivo SIG</v>
          </cell>
        </row>
        <row r="6">
          <cell r="V6" t="str">
            <v>04</v>
          </cell>
          <cell r="Y6" t="str">
            <v>04.-Otras Funciones Relacionadas con el Proceso</v>
          </cell>
        </row>
        <row r="7">
          <cell r="Q7" t="str">
            <v>244-Beneficiar 21.000 personas vinculadas y/o relacionadas con los proyectos ubicados en los territorios
turísticos identificados</v>
          </cell>
          <cell r="V7" t="str">
            <v>05</v>
          </cell>
        </row>
        <row r="8">
          <cell r="Q8" t="str">
            <v>245-Incubar 120 empresas prestadoras de servicios turísticos, dentro de las cuales 10 son de vendedores
informales como opción productiva para su salida del espacio público</v>
          </cell>
          <cell r="V8" t="str">
            <v>06</v>
          </cell>
        </row>
        <row r="9">
          <cell r="Q9" t="str">
            <v>246-200 nuevos empresarios del turismo para el próximo cuatrienio</v>
          </cell>
          <cell r="V9" t="str">
            <v>07</v>
          </cell>
        </row>
        <row r="10">
          <cell r="Q10" t="str">
            <v>247-Profesionalizar 5.000 conductores de taxi con formación personal y conocimiento amplio de la oferta
turística y cultural de la ciudad</v>
          </cell>
          <cell r="V10" t="str">
            <v>08</v>
          </cell>
        </row>
        <row r="11">
          <cell r="Q11" t="str">
            <v>248-Afianzar 6 clúster turísticos en la ciudad de Bogotá, que recojan cerca de 200 unidades productivas
dándole salidas económicas a 2.400 personas directas vinculadas a ellos</v>
          </cell>
          <cell r="V11" t="str">
            <v>09</v>
          </cell>
        </row>
        <row r="12">
          <cell r="Q12" t="str">
            <v>249-Realizar actividades de turismo social/o ecológico en el marco de Bogotá-Región con la participación de por lo menos 10.000 ciudadanos</v>
          </cell>
          <cell r="V12" t="str">
            <v>10</v>
          </cell>
        </row>
        <row r="13">
          <cell r="Q13" t="str">
            <v>250-Capacitar 450 prestadores de servicios turísticos y los conexos a la cadena productiva del turismo en una segunda lengua acorde al tipo de servicio y clasificación de la misma</v>
          </cell>
          <cell r="V13" t="str">
            <v>11</v>
          </cell>
        </row>
        <row r="14">
          <cell r="V14" t="str">
            <v>12</v>
          </cell>
        </row>
        <row r="15">
          <cell r="V15" t="str">
            <v>13</v>
          </cell>
        </row>
        <row r="16">
          <cell r="Q16" t="str">
            <v>251-30.000 personas en el cuatrienio para formar en amor y apropiación por la ciudad, de los dos grupos: 1). 10.000 Personas que tienen contacto frecuente con los visitantes. 2). 20.000 entre adultos mayores, jóvenes y niños en escolaridad y discapacitado</v>
          </cell>
          <cell r="V16" t="str">
            <v>14</v>
          </cell>
        </row>
        <row r="17">
          <cell r="Q17" t="str">
            <v>252-Generar apropiación del territorio a través de la implementación del Programa Nacional Colegios amigos del turismo en 20 colegios públicos de la ciudad</v>
          </cell>
          <cell r="V17" t="str">
            <v>15</v>
          </cell>
        </row>
        <row r="18">
          <cell r="Q18" t="str">
            <v>253-Dos sectores turísticos señalizados</v>
          </cell>
          <cell r="V18" t="str">
            <v>16</v>
          </cell>
        </row>
        <row r="19">
          <cell r="Q19" t="str">
            <v>254-120 Prestadores de Servicios Turísticos o complementarios aplicando estrategias de prevención de ESCNNA</v>
          </cell>
          <cell r="V19" t="str">
            <v>17</v>
          </cell>
        </row>
        <row r="20">
          <cell r="Q20" t="str">
            <v>255-60 empresas turísticas adicionales, comprometidas con prácticas de calidad e innovación como
diferenciador de mercado</v>
          </cell>
          <cell r="V20" t="str">
            <v>18</v>
          </cell>
        </row>
        <row r="21">
          <cell r="Q21" t="str">
            <v>256-Atender 3.420 recorridos turísticos peatonales</v>
          </cell>
          <cell r="V21" t="str">
            <v>19</v>
          </cell>
        </row>
        <row r="22">
          <cell r="Q22" t="str">
            <v>257-Atender 1 millón de consultas a través de los Puntos de Información Turística</v>
          </cell>
          <cell r="V22" t="str">
            <v>20</v>
          </cell>
        </row>
        <row r="23">
          <cell r="Q23" t="str">
            <v>258-Diseñar y ejecutar 6 campañas promocionales de ciudad</v>
          </cell>
          <cell r="V23" t="str">
            <v>21</v>
          </cell>
        </row>
        <row r="24">
          <cell r="Q24" t="str">
            <v>259-Captar 35 eventos con categoría ICCA</v>
          </cell>
          <cell r="V24" t="str">
            <v>22</v>
          </cell>
        </row>
        <row r="25">
          <cell r="V25" t="str">
            <v>23</v>
          </cell>
        </row>
        <row r="26">
          <cell r="V26" t="str">
            <v>24</v>
          </cell>
        </row>
        <row r="27">
          <cell r="V27" t="str">
            <v>25</v>
          </cell>
        </row>
        <row r="28">
          <cell r="V28" t="str">
            <v>26</v>
          </cell>
        </row>
        <row r="29">
          <cell r="V29" t="str">
            <v>27</v>
          </cell>
        </row>
        <row r="30">
          <cell r="V30" t="str">
            <v>28</v>
          </cell>
        </row>
        <row r="31">
          <cell r="V31" t="str">
            <v>29</v>
          </cell>
        </row>
        <row r="32">
          <cell r="V32" t="str">
            <v>30</v>
          </cell>
        </row>
        <row r="33">
          <cell r="V33" t="str">
            <v>31</v>
          </cell>
        </row>
        <row r="34">
          <cell r="V34" t="str">
            <v>32</v>
          </cell>
        </row>
        <row r="35">
          <cell r="V35" t="str">
            <v>33</v>
          </cell>
        </row>
        <row r="36">
          <cell r="V36" t="str">
            <v>34</v>
          </cell>
        </row>
        <row r="37">
          <cell r="V37" t="str">
            <v>35</v>
          </cell>
        </row>
        <row r="38">
          <cell r="V38" t="str">
            <v>36</v>
          </cell>
        </row>
        <row r="39">
          <cell r="V39" t="str">
            <v>37</v>
          </cell>
        </row>
        <row r="40">
          <cell r="V40" t="str">
            <v>38</v>
          </cell>
        </row>
        <row r="41">
          <cell r="V41" t="str">
            <v>39</v>
          </cell>
        </row>
        <row r="42">
          <cell r="V42" t="str">
            <v>40</v>
          </cell>
        </row>
        <row r="43">
          <cell r="V43" t="str">
            <v>41</v>
          </cell>
        </row>
        <row r="44">
          <cell r="V44" t="str">
            <v>42</v>
          </cell>
        </row>
        <row r="45">
          <cell r="V45" t="str">
            <v>43</v>
          </cell>
        </row>
        <row r="46">
          <cell r="V46" t="str">
            <v>44</v>
          </cell>
        </row>
        <row r="47">
          <cell r="V47" t="str">
            <v>45</v>
          </cell>
        </row>
        <row r="48">
          <cell r="V48" t="str">
            <v>46</v>
          </cell>
        </row>
        <row r="49">
          <cell r="V49" t="str">
            <v>47</v>
          </cell>
        </row>
        <row r="50">
          <cell r="V50" t="str">
            <v>48</v>
          </cell>
        </row>
        <row r="51">
          <cell r="V51" t="str">
            <v>49</v>
          </cell>
        </row>
        <row r="52">
          <cell r="V52" t="str">
            <v>50</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t2"/>
      <sheetName val="t3"/>
      <sheetName val="Hoja1"/>
    </sheetNames>
    <sheetDataSet>
      <sheetData sheetId="0" refreshError="1"/>
      <sheetData sheetId="1" refreshError="1"/>
      <sheetData sheetId="2" refreshError="1"/>
      <sheetData sheetId="3" refreshError="1">
        <row r="1">
          <cell r="A1" t="str">
            <v>Mensual</v>
          </cell>
          <cell r="E1" t="str">
            <v>DIRECCIONAMIENTO ESTRATÉGICO</v>
          </cell>
          <cell r="F1" t="str">
            <v>Director General</v>
          </cell>
        </row>
        <row r="2">
          <cell r="A2" t="str">
            <v>Bimestral</v>
          </cell>
          <cell r="E2" t="str">
            <v>MEJORA CONTINUA</v>
          </cell>
          <cell r="F2" t="str">
            <v>Asesor de Planeación y Sistemas</v>
          </cell>
        </row>
        <row r="3">
          <cell r="A3" t="str">
            <v>Trimestral</v>
          </cell>
          <cell r="E3" t="str">
            <v>GESTIÓN DEL DESTINO</v>
          </cell>
          <cell r="F3" t="str">
            <v>Subdirector de Gestión Destino</v>
          </cell>
        </row>
        <row r="4">
          <cell r="A4" t="str">
            <v>Semestral</v>
          </cell>
          <cell r="E4" t="str">
            <v>PROMOCIÓN DEL DESTINO</v>
          </cell>
          <cell r="F4" t="str">
            <v>Subdirector de Promoción</v>
          </cell>
        </row>
        <row r="5">
          <cell r="A5" t="str">
            <v>Anual</v>
          </cell>
          <cell r="E5" t="str">
            <v>JURÍDICO</v>
          </cell>
          <cell r="F5" t="str">
            <v>Asesor Jurídico</v>
          </cell>
        </row>
        <row r="6">
          <cell r="E6" t="str">
            <v>FINANCIERO</v>
          </cell>
          <cell r="F6" t="str">
            <v>Subdirector Gestión Corporativa/Asesor de Planeación y Sistemas</v>
          </cell>
        </row>
        <row r="7">
          <cell r="E7" t="str">
            <v>TALENTO HUMANO</v>
          </cell>
          <cell r="F7" t="str">
            <v>Subdirector de Gestión Corporativa</v>
          </cell>
        </row>
        <row r="8">
          <cell r="E8" t="str">
            <v>SISTEMAS</v>
          </cell>
          <cell r="F8" t="str">
            <v>Asesor de Planeación y Sistemas</v>
          </cell>
        </row>
        <row r="9">
          <cell r="E9" t="str">
            <v>COMUNICACIONES</v>
          </cell>
          <cell r="F9" t="str">
            <v>Asesor de Comunicaciones</v>
          </cell>
        </row>
        <row r="10">
          <cell r="E10" t="str">
            <v>LOGÍSTICO</v>
          </cell>
          <cell r="F10" t="str">
            <v>Subdirector de Gestión Corporativa</v>
          </cell>
        </row>
        <row r="11">
          <cell r="E11" t="str">
            <v>CONTROL Y SEGUIMIENTO</v>
          </cell>
          <cell r="F11" t="str">
            <v>Asesor de Control Interno</v>
          </cell>
        </row>
        <row r="16">
          <cell r="C16" t="str">
            <v>Director General</v>
          </cell>
        </row>
        <row r="17">
          <cell r="C17" t="str">
            <v>Asesor de Planeación y Sistemas</v>
          </cell>
        </row>
        <row r="18">
          <cell r="C18" t="str">
            <v>Asesor de Comunicaciones</v>
          </cell>
        </row>
        <row r="19">
          <cell r="C19" t="str">
            <v>Asesor Jurídico</v>
          </cell>
        </row>
        <row r="20">
          <cell r="C20" t="str">
            <v>Asesor de Control Interno</v>
          </cell>
        </row>
        <row r="21">
          <cell r="C21" t="str">
            <v>Subdirector de Promoción</v>
          </cell>
        </row>
        <row r="22">
          <cell r="C22" t="str">
            <v>Subdirector de Gestión Destino</v>
          </cell>
        </row>
        <row r="23">
          <cell r="C23" t="str">
            <v>Subdirector de Gestión Corporativa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enableFormatConditionsCalculation="0">
    <tabColor rgb="FF00B050"/>
    <pageSetUpPr fitToPage="1"/>
  </sheetPr>
  <dimension ref="A1:S59"/>
  <sheetViews>
    <sheetView showZeros="0" tabSelected="1" view="pageBreakPreview" topLeftCell="A27" zoomScaleSheetLayoutView="115" workbookViewId="0">
      <selection activeCell="E39" sqref="E39"/>
    </sheetView>
  </sheetViews>
  <sheetFormatPr baseColWidth="10" defaultColWidth="11.5" defaultRowHeight="13" x14ac:dyDescent="0.15"/>
  <cols>
    <col min="1" max="1" width="2.5" style="39" customWidth="1"/>
    <col min="2" max="2" width="4.6640625" style="39" customWidth="1"/>
    <col min="3" max="3" width="11.6640625" style="39" customWidth="1"/>
    <col min="4" max="4" width="15" style="39" customWidth="1"/>
    <col min="5" max="5" width="22.33203125" style="39" customWidth="1"/>
    <col min="6" max="6" width="15.33203125" style="39" customWidth="1"/>
    <col min="7" max="7" width="0.1640625" style="39" customWidth="1"/>
    <col min="8" max="8" width="20.5" style="39" customWidth="1"/>
    <col min="9" max="9" width="14.6640625" style="39" customWidth="1"/>
    <col min="10" max="10" width="11.5" style="39" customWidth="1"/>
    <col min="11" max="11" width="18" style="39" customWidth="1"/>
    <col min="12" max="12" width="7" style="39" customWidth="1"/>
    <col min="13" max="13" width="14.6640625" style="39" customWidth="1"/>
    <col min="14" max="14" width="11.1640625" style="39" customWidth="1"/>
    <col min="15" max="15" width="11.5" style="39" customWidth="1"/>
    <col min="16" max="16" width="1" style="39" customWidth="1"/>
    <col min="17" max="19" width="11.5" style="39" hidden="1" customWidth="1"/>
    <col min="20" max="16384" width="11.5" style="39"/>
  </cols>
  <sheetData>
    <row r="1" spans="1:16" s="40" customFormat="1" ht="21.75" customHeight="1" x14ac:dyDescent="0.15">
      <c r="A1" s="39"/>
      <c r="B1" s="132"/>
      <c r="C1" s="133"/>
      <c r="D1" s="134"/>
      <c r="E1" s="229" t="s">
        <v>114</v>
      </c>
      <c r="F1" s="230"/>
      <c r="G1" s="230"/>
      <c r="H1" s="230"/>
      <c r="I1" s="230"/>
      <c r="J1" s="230"/>
      <c r="K1" s="230"/>
      <c r="L1" s="230"/>
      <c r="M1" s="230"/>
      <c r="N1" s="230"/>
      <c r="O1" s="231"/>
      <c r="P1" s="39"/>
    </row>
    <row r="2" spans="1:16" s="40" customFormat="1" ht="23.25" customHeight="1" x14ac:dyDescent="0.15">
      <c r="A2" s="39"/>
      <c r="B2" s="135"/>
      <c r="C2" s="136"/>
      <c r="D2" s="137"/>
      <c r="E2" s="232"/>
      <c r="F2" s="233"/>
      <c r="G2" s="233"/>
      <c r="H2" s="233"/>
      <c r="I2" s="233"/>
      <c r="J2" s="233"/>
      <c r="K2" s="233"/>
      <c r="L2" s="233"/>
      <c r="M2" s="233"/>
      <c r="N2" s="233"/>
      <c r="O2" s="234"/>
      <c r="P2" s="39"/>
    </row>
    <row r="3" spans="1:16" s="40" customFormat="1" ht="25.5" customHeight="1" x14ac:dyDescent="0.15">
      <c r="A3" s="39"/>
      <c r="B3" s="138"/>
      <c r="C3" s="139"/>
      <c r="D3" s="140"/>
      <c r="E3" s="235"/>
      <c r="F3" s="236"/>
      <c r="G3" s="236"/>
      <c r="H3" s="236"/>
      <c r="I3" s="236"/>
      <c r="J3" s="236"/>
      <c r="K3" s="236"/>
      <c r="L3" s="236"/>
      <c r="M3" s="236"/>
      <c r="N3" s="236"/>
      <c r="O3" s="237"/>
      <c r="P3" s="39"/>
    </row>
    <row r="4" spans="1:16" s="40" customFormat="1" ht="18.75" customHeight="1" thickBot="1" x14ac:dyDescent="0.2">
      <c r="A4" s="39"/>
      <c r="B4" s="41"/>
      <c r="C4" s="41"/>
      <c r="D4" s="41"/>
      <c r="E4" s="41"/>
      <c r="F4" s="41"/>
      <c r="G4" s="41"/>
      <c r="H4" s="41"/>
      <c r="I4" s="41"/>
      <c r="J4" s="41"/>
      <c r="K4" s="41"/>
      <c r="L4" s="41"/>
      <c r="M4" s="41"/>
      <c r="N4" s="41"/>
      <c r="O4" s="41"/>
      <c r="P4" s="39"/>
    </row>
    <row r="5" spans="1:16" s="40" customFormat="1" ht="19.5" customHeight="1" thickBot="1" x14ac:dyDescent="0.2">
      <c r="A5" s="39"/>
      <c r="B5" s="149" t="s">
        <v>0</v>
      </c>
      <c r="C5" s="150"/>
      <c r="D5" s="150"/>
      <c r="E5" s="150"/>
      <c r="F5" s="150"/>
      <c r="G5" s="150"/>
      <c r="H5" s="150"/>
      <c r="I5" s="150"/>
      <c r="J5" s="150"/>
      <c r="K5" s="150"/>
      <c r="L5" s="150"/>
      <c r="M5" s="150"/>
      <c r="N5" s="150"/>
      <c r="O5" s="151"/>
      <c r="P5" s="39"/>
    </row>
    <row r="6" spans="1:16" s="40" customFormat="1" ht="45" customHeight="1" x14ac:dyDescent="0.15">
      <c r="A6" s="39"/>
      <c r="B6" s="145" t="s">
        <v>120</v>
      </c>
      <c r="C6" s="146"/>
      <c r="D6" s="146"/>
      <c r="E6" s="146"/>
      <c r="F6" s="221" t="s">
        <v>40</v>
      </c>
      <c r="G6" s="221"/>
      <c r="H6" s="221"/>
      <c r="I6" s="221"/>
      <c r="J6" s="221"/>
      <c r="K6" s="221"/>
      <c r="L6" s="221"/>
      <c r="M6" s="221"/>
      <c r="N6" s="221"/>
      <c r="O6" s="222"/>
      <c r="P6" s="39"/>
    </row>
    <row r="7" spans="1:16" s="40" customFormat="1" ht="21" customHeight="1" x14ac:dyDescent="0.15">
      <c r="A7" s="39"/>
      <c r="B7" s="224" t="s">
        <v>121</v>
      </c>
      <c r="C7" s="225"/>
      <c r="D7" s="225"/>
      <c r="E7" s="225"/>
      <c r="F7" s="226" t="s">
        <v>50</v>
      </c>
      <c r="G7" s="227"/>
      <c r="H7" s="227"/>
      <c r="I7" s="227"/>
      <c r="J7" s="228"/>
      <c r="K7" s="223" t="s">
        <v>127</v>
      </c>
      <c r="L7" s="223"/>
      <c r="M7" s="160" t="s">
        <v>209</v>
      </c>
      <c r="N7" s="161"/>
      <c r="O7" s="162"/>
      <c r="P7" s="39"/>
    </row>
    <row r="8" spans="1:16" s="40" customFormat="1" ht="44.25" customHeight="1" x14ac:dyDescent="0.15">
      <c r="A8" s="39"/>
      <c r="B8" s="145" t="s">
        <v>122</v>
      </c>
      <c r="C8" s="146"/>
      <c r="D8" s="146"/>
      <c r="E8" s="146"/>
      <c r="F8" s="215" t="s">
        <v>186</v>
      </c>
      <c r="G8" s="216"/>
      <c r="H8" s="216"/>
      <c r="I8" s="216"/>
      <c r="J8" s="216"/>
      <c r="K8" s="216"/>
      <c r="L8" s="216"/>
      <c r="M8" s="216"/>
      <c r="N8" s="216"/>
      <c r="O8" s="217"/>
      <c r="P8" s="39"/>
    </row>
    <row r="9" spans="1:16" s="40" customFormat="1" ht="21" customHeight="1" x14ac:dyDescent="0.15">
      <c r="A9" s="39"/>
      <c r="B9" s="145" t="s">
        <v>123</v>
      </c>
      <c r="C9" s="146"/>
      <c r="D9" s="146"/>
      <c r="E9" s="146"/>
      <c r="F9" s="164" t="s">
        <v>187</v>
      </c>
      <c r="G9" s="164"/>
      <c r="H9" s="164"/>
      <c r="I9" s="164"/>
      <c r="J9" s="164"/>
      <c r="K9" s="164"/>
      <c r="L9" s="164"/>
      <c r="M9" s="164"/>
      <c r="N9" s="164"/>
      <c r="O9" s="165"/>
      <c r="P9" s="39"/>
    </row>
    <row r="10" spans="1:16" s="40" customFormat="1" ht="21" customHeight="1" x14ac:dyDescent="0.15">
      <c r="A10" s="39"/>
      <c r="B10" s="145" t="s">
        <v>124</v>
      </c>
      <c r="C10" s="146"/>
      <c r="D10" s="146"/>
      <c r="E10" s="146"/>
      <c r="F10" s="215" t="s">
        <v>202</v>
      </c>
      <c r="G10" s="216"/>
      <c r="H10" s="216"/>
      <c r="I10" s="216"/>
      <c r="J10" s="216"/>
      <c r="K10" s="216"/>
      <c r="L10" s="216"/>
      <c r="M10" s="216"/>
      <c r="N10" s="216"/>
      <c r="O10" s="217"/>
      <c r="P10" s="39"/>
    </row>
    <row r="11" spans="1:16" s="40" customFormat="1" ht="21" customHeight="1" x14ac:dyDescent="0.15">
      <c r="A11" s="39"/>
      <c r="B11" s="145" t="s">
        <v>125</v>
      </c>
      <c r="C11" s="146"/>
      <c r="D11" s="146"/>
      <c r="E11" s="146"/>
      <c r="F11" s="147"/>
      <c r="G11" s="148"/>
      <c r="H11" s="148"/>
      <c r="I11" s="148"/>
      <c r="J11" s="148"/>
      <c r="K11" s="147"/>
      <c r="L11" s="148"/>
      <c r="M11" s="148"/>
      <c r="N11" s="148"/>
      <c r="O11" s="163"/>
      <c r="P11" s="39"/>
    </row>
    <row r="12" spans="1:16" s="40" customFormat="1" ht="21" customHeight="1" thickBot="1" x14ac:dyDescent="0.2">
      <c r="A12" s="39"/>
      <c r="B12" s="166" t="s">
        <v>126</v>
      </c>
      <c r="C12" s="167"/>
      <c r="D12" s="167"/>
      <c r="E12" s="167"/>
      <c r="F12" s="251" t="s">
        <v>23</v>
      </c>
      <c r="G12" s="252"/>
      <c r="H12" s="252"/>
      <c r="I12" s="252"/>
      <c r="J12" s="252"/>
      <c r="K12" s="252"/>
      <c r="L12" s="252"/>
      <c r="M12" s="252"/>
      <c r="N12" s="252"/>
      <c r="O12" s="253"/>
      <c r="P12" s="39"/>
    </row>
    <row r="13" spans="1:16" s="40" customFormat="1" ht="21" customHeight="1" thickBot="1" x14ac:dyDescent="0.2">
      <c r="A13" s="39"/>
      <c r="B13" s="41"/>
      <c r="C13" s="41"/>
      <c r="D13" s="41"/>
      <c r="E13" s="41"/>
      <c r="F13" s="41"/>
      <c r="G13" s="41"/>
      <c r="H13" s="41"/>
      <c r="I13" s="41"/>
      <c r="J13" s="41"/>
      <c r="K13" s="41"/>
      <c r="L13" s="41"/>
      <c r="M13" s="41"/>
      <c r="N13" s="41"/>
      <c r="O13" s="41"/>
      <c r="P13" s="39"/>
    </row>
    <row r="14" spans="1:16" s="40" customFormat="1" ht="28.5" customHeight="1" thickBot="1" x14ac:dyDescent="0.2">
      <c r="A14" s="39"/>
      <c r="B14" s="152" t="s">
        <v>128</v>
      </c>
      <c r="C14" s="153"/>
      <c r="D14" s="198" t="s">
        <v>129</v>
      </c>
      <c r="E14" s="198"/>
      <c r="F14" s="198"/>
      <c r="G14" s="198"/>
      <c r="H14" s="198" t="s">
        <v>130</v>
      </c>
      <c r="I14" s="198"/>
      <c r="J14" s="198"/>
      <c r="K14" s="198"/>
      <c r="L14" s="198"/>
      <c r="M14" s="202"/>
      <c r="N14" s="218" t="s">
        <v>131</v>
      </c>
      <c r="O14" s="219"/>
      <c r="P14" s="39"/>
    </row>
    <row r="15" spans="1:16" ht="18" customHeight="1" x14ac:dyDescent="0.15">
      <c r="B15" s="154" t="s">
        <v>203</v>
      </c>
      <c r="C15" s="155"/>
      <c r="D15" s="203" t="s">
        <v>218</v>
      </c>
      <c r="E15" s="204"/>
      <c r="F15" s="204"/>
      <c r="G15" s="205"/>
      <c r="H15" s="209" t="s">
        <v>208</v>
      </c>
      <c r="I15" s="210"/>
      <c r="J15" s="210"/>
      <c r="K15" s="210"/>
      <c r="L15" s="210"/>
      <c r="M15" s="211"/>
      <c r="N15" s="113" t="s">
        <v>222</v>
      </c>
      <c r="O15" s="142"/>
    </row>
    <row r="16" spans="1:16" ht="45" customHeight="1" thickBot="1" x14ac:dyDescent="0.2">
      <c r="B16" s="156"/>
      <c r="C16" s="157"/>
      <c r="D16" s="206"/>
      <c r="E16" s="207"/>
      <c r="F16" s="207"/>
      <c r="G16" s="208"/>
      <c r="H16" s="212"/>
      <c r="I16" s="213"/>
      <c r="J16" s="213"/>
      <c r="K16" s="213"/>
      <c r="L16" s="213"/>
      <c r="M16" s="214"/>
      <c r="N16" s="143"/>
      <c r="O16" s="144"/>
    </row>
    <row r="17" spans="1:19" ht="14" thickBot="1" x14ac:dyDescent="0.2">
      <c r="B17" s="42"/>
      <c r="C17" s="42"/>
      <c r="D17" s="42"/>
      <c r="E17" s="42"/>
      <c r="F17" s="42"/>
      <c r="G17" s="42"/>
      <c r="H17" s="42"/>
      <c r="I17" s="42"/>
      <c r="J17" s="42"/>
      <c r="K17" s="42"/>
      <c r="L17" s="42"/>
      <c r="M17" s="42"/>
      <c r="N17" s="42"/>
      <c r="O17" s="42"/>
    </row>
    <row r="18" spans="1:19" ht="25.5" customHeight="1" x14ac:dyDescent="0.15">
      <c r="B18" s="260" t="s">
        <v>132</v>
      </c>
      <c r="C18" s="218"/>
      <c r="D18" s="218"/>
      <c r="E18" s="218"/>
      <c r="F18" s="218"/>
      <c r="G18" s="218"/>
      <c r="H18" s="218"/>
      <c r="I18" s="218"/>
      <c r="J18" s="218"/>
      <c r="K18" s="220" t="s">
        <v>133</v>
      </c>
      <c r="L18" s="220"/>
      <c r="M18" s="258" t="s">
        <v>188</v>
      </c>
      <c r="N18" s="258"/>
      <c r="O18" s="259"/>
    </row>
    <row r="19" spans="1:19" ht="29.25" customHeight="1" x14ac:dyDescent="0.15">
      <c r="B19" s="261" t="s">
        <v>212</v>
      </c>
      <c r="C19" s="262"/>
      <c r="D19" s="262"/>
      <c r="E19" s="262"/>
      <c r="F19" s="262"/>
      <c r="G19" s="262"/>
      <c r="H19" s="262"/>
      <c r="I19" s="262"/>
      <c r="J19" s="263"/>
      <c r="K19" s="255" t="s">
        <v>134</v>
      </c>
      <c r="L19" s="255"/>
      <c r="M19" s="158" t="s">
        <v>189</v>
      </c>
      <c r="N19" s="158"/>
      <c r="O19" s="159"/>
    </row>
    <row r="20" spans="1:19" ht="29.25" customHeight="1" thickBot="1" x14ac:dyDescent="0.2">
      <c r="B20" s="264"/>
      <c r="C20" s="265"/>
      <c r="D20" s="265"/>
      <c r="E20" s="265"/>
      <c r="F20" s="265"/>
      <c r="G20" s="265"/>
      <c r="H20" s="265"/>
      <c r="I20" s="265"/>
      <c r="J20" s="266"/>
      <c r="K20" s="243" t="s">
        <v>135</v>
      </c>
      <c r="L20" s="243"/>
      <c r="M20" s="246" t="s">
        <v>204</v>
      </c>
      <c r="N20" s="246"/>
      <c r="O20" s="247"/>
    </row>
    <row r="21" spans="1:19" s="43" customFormat="1" ht="14" thickBot="1" x14ac:dyDescent="0.2">
      <c r="B21" s="42"/>
      <c r="C21" s="42"/>
      <c r="D21" s="42"/>
      <c r="E21" s="42"/>
      <c r="F21" s="42"/>
      <c r="G21" s="42"/>
      <c r="H21" s="42"/>
      <c r="I21" s="42"/>
      <c r="J21" s="42"/>
      <c r="K21" s="42"/>
      <c r="L21" s="42"/>
      <c r="M21" s="42"/>
      <c r="N21" s="42"/>
      <c r="O21" s="42"/>
    </row>
    <row r="22" spans="1:19" ht="18" customHeight="1" thickBot="1" x14ac:dyDescent="0.2">
      <c r="B22" s="190" t="s">
        <v>136</v>
      </c>
      <c r="C22" s="191"/>
      <c r="D22" s="191"/>
      <c r="E22" s="254"/>
      <c r="F22" s="141" t="s">
        <v>137</v>
      </c>
      <c r="G22" s="130"/>
      <c r="H22" s="130"/>
      <c r="I22" s="130"/>
      <c r="J22" s="130"/>
      <c r="K22" s="130"/>
      <c r="L22" s="130"/>
      <c r="M22" s="141" t="s">
        <v>138</v>
      </c>
      <c r="N22" s="130"/>
      <c r="O22" s="131"/>
    </row>
    <row r="23" spans="1:19" ht="90" customHeight="1" thickBot="1" x14ac:dyDescent="0.2">
      <c r="B23" s="239" t="s">
        <v>213</v>
      </c>
      <c r="C23" s="240"/>
      <c r="D23" s="240"/>
      <c r="E23" s="240"/>
      <c r="F23" s="199" t="s">
        <v>205</v>
      </c>
      <c r="G23" s="200"/>
      <c r="H23" s="200"/>
      <c r="I23" s="200"/>
      <c r="J23" s="200"/>
      <c r="K23" s="200"/>
      <c r="L23" s="201"/>
      <c r="M23" s="195" t="s">
        <v>206</v>
      </c>
      <c r="N23" s="196"/>
      <c r="O23" s="197"/>
    </row>
    <row r="24" spans="1:19" ht="153.75" customHeight="1" thickBot="1" x14ac:dyDescent="0.2">
      <c r="B24" s="241" t="s">
        <v>214</v>
      </c>
      <c r="C24" s="242"/>
      <c r="D24" s="242"/>
      <c r="E24" s="242"/>
      <c r="F24" s="192" t="s">
        <v>215</v>
      </c>
      <c r="G24" s="193"/>
      <c r="H24" s="193"/>
      <c r="I24" s="193"/>
      <c r="J24" s="193"/>
      <c r="K24" s="193"/>
      <c r="L24" s="194"/>
      <c r="M24" s="195" t="s">
        <v>216</v>
      </c>
      <c r="N24" s="196"/>
      <c r="O24" s="197"/>
    </row>
    <row r="25" spans="1:19" ht="14" thickBot="1" x14ac:dyDescent="0.2">
      <c r="B25" s="44"/>
      <c r="C25" s="44"/>
      <c r="D25" s="44"/>
      <c r="E25" s="44"/>
      <c r="F25" s="44"/>
      <c r="G25" s="44"/>
      <c r="H25" s="44"/>
      <c r="I25" s="44"/>
      <c r="J25" s="44"/>
      <c r="K25" s="44"/>
      <c r="L25" s="44"/>
      <c r="M25" s="44"/>
      <c r="N25" s="44"/>
      <c r="O25" s="44"/>
    </row>
    <row r="26" spans="1:19" s="43" customFormat="1" ht="26.25" customHeight="1" x14ac:dyDescent="0.15">
      <c r="B26" s="260" t="s">
        <v>2</v>
      </c>
      <c r="C26" s="218"/>
      <c r="D26" s="218"/>
      <c r="E26" s="218"/>
      <c r="F26" s="218"/>
      <c r="G26" s="218"/>
      <c r="H26" s="218"/>
      <c r="I26" s="218"/>
      <c r="J26" s="218"/>
      <c r="K26" s="218"/>
      <c r="L26" s="218"/>
      <c r="M26" s="218"/>
      <c r="N26" s="218"/>
      <c r="O26" s="219"/>
    </row>
    <row r="27" spans="1:19" s="45" customFormat="1" ht="31.5" customHeight="1" x14ac:dyDescent="0.15">
      <c r="B27" s="168" t="s">
        <v>139</v>
      </c>
      <c r="C27" s="169"/>
      <c r="D27" s="170" t="s">
        <v>140</v>
      </c>
      <c r="E27" s="171"/>
      <c r="F27" s="175" t="s">
        <v>220</v>
      </c>
      <c r="G27" s="176"/>
      <c r="H27" s="172" t="s">
        <v>142</v>
      </c>
      <c r="I27" s="173"/>
      <c r="J27" s="174"/>
      <c r="K27" s="170" t="s">
        <v>143</v>
      </c>
      <c r="L27" s="171"/>
      <c r="M27" s="177" t="s">
        <v>144</v>
      </c>
      <c r="N27" s="177"/>
      <c r="O27" s="178"/>
    </row>
    <row r="28" spans="1:19" s="46" customFormat="1" ht="29.25" customHeight="1" thickBot="1" x14ac:dyDescent="0.2">
      <c r="B28" s="186">
        <v>1</v>
      </c>
      <c r="C28" s="187"/>
      <c r="D28" s="188">
        <v>1</v>
      </c>
      <c r="E28" s="189"/>
      <c r="F28" s="179" t="s">
        <v>221</v>
      </c>
      <c r="G28" s="180"/>
      <c r="H28" s="248">
        <f>F44</f>
        <v>0.7</v>
      </c>
      <c r="I28" s="249"/>
      <c r="J28" s="250"/>
      <c r="K28" s="181">
        <f>H28</f>
        <v>0.7</v>
      </c>
      <c r="L28" s="182"/>
      <c r="M28" s="188">
        <f>K28</f>
        <v>0.7</v>
      </c>
      <c r="N28" s="244"/>
      <c r="O28" s="245"/>
    </row>
    <row r="29" spans="1:19" s="47" customFormat="1" ht="27" customHeight="1" thickBot="1" x14ac:dyDescent="0.2">
      <c r="B29" s="44"/>
      <c r="C29" s="44"/>
      <c r="D29" s="44"/>
      <c r="E29" s="44"/>
      <c r="F29" s="48"/>
      <c r="G29" s="48"/>
      <c r="H29" s="48"/>
      <c r="I29" s="48"/>
      <c r="J29" s="49"/>
      <c r="K29" s="49"/>
      <c r="L29" s="49"/>
      <c r="M29" s="50"/>
      <c r="N29" s="50"/>
      <c r="O29" s="50"/>
    </row>
    <row r="30" spans="1:19" s="45" customFormat="1" ht="20.25" customHeight="1" thickBot="1" x14ac:dyDescent="0.2">
      <c r="A30" s="51"/>
      <c r="B30" s="129" t="s">
        <v>145</v>
      </c>
      <c r="C30" s="130"/>
      <c r="D30" s="130"/>
      <c r="E30" s="130"/>
      <c r="F30" s="130"/>
      <c r="G30" s="130"/>
      <c r="H30" s="130"/>
      <c r="I30" s="130"/>
      <c r="J30" s="130"/>
      <c r="K30" s="130"/>
      <c r="L30" s="130"/>
      <c r="M30" s="130"/>
      <c r="N30" s="130"/>
      <c r="O30" s="131"/>
      <c r="S30" s="87"/>
    </row>
    <row r="31" spans="1:19" s="45" customFormat="1" ht="71.25" customHeight="1" thickBot="1" x14ac:dyDescent="0.2">
      <c r="B31" s="190" t="s">
        <v>146</v>
      </c>
      <c r="C31" s="191"/>
      <c r="D31" s="82" t="s">
        <v>217</v>
      </c>
      <c r="E31" s="82" t="s">
        <v>207</v>
      </c>
      <c r="F31" s="103" t="s">
        <v>148</v>
      </c>
      <c r="G31" s="86" t="s">
        <v>147</v>
      </c>
      <c r="H31" s="183" t="str">
        <f>D15</f>
        <v>Cumplimiento en la elaboración de Planes de Mejoramiento Gestión de Destino Competitivo y Sostenible</v>
      </c>
      <c r="I31" s="184"/>
      <c r="J31" s="184"/>
      <c r="K31" s="184"/>
      <c r="L31" s="184"/>
      <c r="M31" s="184"/>
      <c r="N31" s="184"/>
      <c r="O31" s="185"/>
    </row>
    <row r="32" spans="1:19" s="51" customFormat="1" ht="21" customHeight="1" thickBot="1" x14ac:dyDescent="0.2">
      <c r="B32" s="256" t="s">
        <v>190</v>
      </c>
      <c r="C32" s="257"/>
      <c r="D32" s="52">
        <v>5</v>
      </c>
      <c r="E32" s="53">
        <v>6</v>
      </c>
      <c r="F32" s="54">
        <f>+IF(E32&lt;=5,1,IF(AND(E32&gt;5,E32&lt;=10),0.7,IF(E32&gt;10,0,0)))</f>
        <v>0.7</v>
      </c>
      <c r="G32" s="88"/>
      <c r="H32" s="92"/>
      <c r="I32" s="93"/>
      <c r="J32" s="94"/>
      <c r="K32" s="94"/>
      <c r="L32" s="94"/>
      <c r="M32" s="95"/>
      <c r="N32" s="84"/>
      <c r="O32" s="85"/>
    </row>
    <row r="33" spans="2:18" s="43" customFormat="1" ht="15" customHeight="1" thickBot="1" x14ac:dyDescent="0.2">
      <c r="B33" s="108" t="s">
        <v>191</v>
      </c>
      <c r="C33" s="109"/>
      <c r="D33" s="52">
        <v>5</v>
      </c>
      <c r="E33" s="57"/>
      <c r="F33" s="54">
        <f t="shared" ref="F33:F44" si="0">+IF(E33&lt;=5,1,IF(AND(E33&gt;5,E33&lt;=10),0.7,IF(E33&gt;10,0,0)))</f>
        <v>1</v>
      </c>
      <c r="G33" s="89"/>
      <c r="H33" s="96"/>
      <c r="I33" s="55"/>
      <c r="J33" s="55"/>
      <c r="K33" s="55"/>
      <c r="L33" s="55"/>
      <c r="M33" s="56"/>
      <c r="N33" s="97"/>
      <c r="O33" s="98"/>
      <c r="R33" s="104"/>
    </row>
    <row r="34" spans="2:18" s="43" customFormat="1" ht="15" customHeight="1" thickBot="1" x14ac:dyDescent="0.2">
      <c r="B34" s="108" t="s">
        <v>192</v>
      </c>
      <c r="C34" s="109"/>
      <c r="D34" s="52">
        <v>5</v>
      </c>
      <c r="E34" s="57"/>
      <c r="F34" s="54">
        <f t="shared" si="0"/>
        <v>1</v>
      </c>
      <c r="G34" s="89"/>
      <c r="H34" s="96"/>
      <c r="I34" s="55"/>
      <c r="J34" s="55"/>
      <c r="K34" s="55"/>
      <c r="L34" s="55"/>
      <c r="M34" s="56"/>
      <c r="N34" s="97"/>
      <c r="O34" s="98"/>
    </row>
    <row r="35" spans="2:18" s="43" customFormat="1" ht="15" customHeight="1" thickBot="1" x14ac:dyDescent="0.2">
      <c r="B35" s="108" t="s">
        <v>193</v>
      </c>
      <c r="C35" s="109"/>
      <c r="D35" s="52">
        <v>5</v>
      </c>
      <c r="E35" s="57"/>
      <c r="F35" s="54">
        <f t="shared" si="0"/>
        <v>1</v>
      </c>
      <c r="G35" s="89"/>
      <c r="H35" s="96"/>
      <c r="I35" s="55"/>
      <c r="J35" s="55"/>
      <c r="K35" s="55"/>
      <c r="L35" s="55"/>
      <c r="M35" s="56"/>
      <c r="N35" s="97"/>
      <c r="O35" s="98"/>
    </row>
    <row r="36" spans="2:18" s="43" customFormat="1" ht="15" customHeight="1" thickBot="1" x14ac:dyDescent="0.2">
      <c r="B36" s="108" t="s">
        <v>194</v>
      </c>
      <c r="C36" s="109"/>
      <c r="D36" s="52">
        <v>5</v>
      </c>
      <c r="E36" s="57"/>
      <c r="F36" s="54">
        <f t="shared" si="0"/>
        <v>1</v>
      </c>
      <c r="G36" s="89"/>
      <c r="H36" s="96"/>
      <c r="I36" s="55"/>
      <c r="J36" s="55"/>
      <c r="K36" s="55"/>
      <c r="L36" s="55"/>
      <c r="M36" s="56"/>
      <c r="N36" s="97"/>
      <c r="O36" s="98"/>
    </row>
    <row r="37" spans="2:18" s="43" customFormat="1" ht="15" customHeight="1" thickBot="1" x14ac:dyDescent="0.2">
      <c r="B37" s="108" t="s">
        <v>195</v>
      </c>
      <c r="C37" s="109"/>
      <c r="D37" s="52">
        <v>5</v>
      </c>
      <c r="E37" s="57"/>
      <c r="F37" s="54">
        <f t="shared" si="0"/>
        <v>1</v>
      </c>
      <c r="G37" s="89"/>
      <c r="H37" s="96"/>
      <c r="I37" s="55"/>
      <c r="J37" s="55"/>
      <c r="K37" s="55"/>
      <c r="L37" s="55"/>
      <c r="M37" s="56"/>
      <c r="N37" s="97"/>
      <c r="O37" s="98"/>
    </row>
    <row r="38" spans="2:18" s="43" customFormat="1" ht="15" customHeight="1" thickBot="1" x14ac:dyDescent="0.2">
      <c r="B38" s="108" t="s">
        <v>196</v>
      </c>
      <c r="C38" s="109"/>
      <c r="D38" s="52">
        <v>5</v>
      </c>
      <c r="E38" s="101"/>
      <c r="F38" s="54">
        <f t="shared" si="0"/>
        <v>1</v>
      </c>
      <c r="G38" s="89"/>
      <c r="H38" s="96"/>
      <c r="I38" s="55"/>
      <c r="J38" s="55"/>
      <c r="K38" s="55"/>
      <c r="L38" s="55"/>
      <c r="M38" s="56"/>
      <c r="N38" s="97"/>
      <c r="O38" s="98"/>
    </row>
    <row r="39" spans="2:18" s="43" customFormat="1" ht="15" customHeight="1" thickBot="1" x14ac:dyDescent="0.2">
      <c r="B39" s="108" t="s">
        <v>197</v>
      </c>
      <c r="C39" s="109"/>
      <c r="D39" s="52">
        <v>5</v>
      </c>
      <c r="E39" s="101"/>
      <c r="F39" s="54">
        <f t="shared" si="0"/>
        <v>1</v>
      </c>
      <c r="G39" s="89"/>
      <c r="H39" s="96"/>
      <c r="I39" s="55"/>
      <c r="J39" s="55"/>
      <c r="K39" s="55"/>
      <c r="L39" s="55"/>
      <c r="M39" s="56"/>
      <c r="N39" s="97"/>
      <c r="O39" s="98"/>
    </row>
    <row r="40" spans="2:18" s="43" customFormat="1" ht="15" customHeight="1" thickBot="1" x14ac:dyDescent="0.2">
      <c r="B40" s="108" t="s">
        <v>198</v>
      </c>
      <c r="C40" s="109"/>
      <c r="D40" s="52">
        <v>5</v>
      </c>
      <c r="E40" s="101"/>
      <c r="F40" s="54">
        <f t="shared" si="0"/>
        <v>1</v>
      </c>
      <c r="G40" s="89"/>
      <c r="H40" s="96"/>
      <c r="I40" s="55"/>
      <c r="J40" s="55"/>
      <c r="K40" s="55"/>
      <c r="L40" s="55"/>
      <c r="M40" s="56"/>
      <c r="N40" s="97"/>
      <c r="O40" s="98"/>
    </row>
    <row r="41" spans="2:18" s="43" customFormat="1" ht="15" customHeight="1" thickBot="1" x14ac:dyDescent="0.2">
      <c r="B41" s="108" t="s">
        <v>199</v>
      </c>
      <c r="C41" s="109"/>
      <c r="D41" s="52">
        <v>5</v>
      </c>
      <c r="E41" s="101"/>
      <c r="F41" s="54">
        <f t="shared" si="0"/>
        <v>1</v>
      </c>
      <c r="G41" s="89"/>
      <c r="H41" s="96"/>
      <c r="I41" s="55"/>
      <c r="J41" s="55"/>
      <c r="K41" s="55"/>
      <c r="L41" s="55"/>
      <c r="M41" s="56"/>
      <c r="N41" s="97"/>
      <c r="O41" s="98"/>
    </row>
    <row r="42" spans="2:18" s="43" customFormat="1" ht="15" customHeight="1" thickBot="1" x14ac:dyDescent="0.2">
      <c r="B42" s="108" t="s">
        <v>200</v>
      </c>
      <c r="C42" s="109"/>
      <c r="D42" s="52">
        <v>5</v>
      </c>
      <c r="E42" s="102"/>
      <c r="F42" s="54">
        <f t="shared" si="0"/>
        <v>1</v>
      </c>
      <c r="G42" s="89"/>
      <c r="H42" s="96"/>
      <c r="I42" s="55"/>
      <c r="J42" s="55"/>
      <c r="K42" s="55"/>
      <c r="L42" s="55"/>
      <c r="M42" s="56"/>
      <c r="N42" s="97"/>
      <c r="O42" s="98"/>
    </row>
    <row r="43" spans="2:18" s="43" customFormat="1" ht="15" customHeight="1" thickBot="1" x14ac:dyDescent="0.2">
      <c r="B43" s="113" t="s">
        <v>201</v>
      </c>
      <c r="C43" s="114"/>
      <c r="D43" s="52">
        <v>5</v>
      </c>
      <c r="E43" s="58"/>
      <c r="F43" s="54">
        <f t="shared" si="0"/>
        <v>1</v>
      </c>
      <c r="G43" s="90"/>
      <c r="H43" s="96"/>
      <c r="I43" s="55"/>
      <c r="J43" s="55"/>
      <c r="K43" s="55"/>
      <c r="L43" s="55"/>
      <c r="M43" s="56"/>
      <c r="N43" s="97"/>
      <c r="O43" s="98"/>
    </row>
    <row r="44" spans="2:18" s="43" customFormat="1" ht="15" customHeight="1" thickBot="1" x14ac:dyDescent="0.2">
      <c r="B44" s="121" t="s">
        <v>1</v>
      </c>
      <c r="C44" s="122"/>
      <c r="D44" s="105">
        <f>MAX(D32:D43)</f>
        <v>5</v>
      </c>
      <c r="E44" s="106">
        <f>MAX(E32:E43)</f>
        <v>6</v>
      </c>
      <c r="F44" s="54">
        <f t="shared" si="0"/>
        <v>0.7</v>
      </c>
      <c r="G44" s="91"/>
      <c r="H44" s="99">
        <f>+E44/D44</f>
        <v>1.2</v>
      </c>
      <c r="I44" s="59"/>
      <c r="J44" s="59"/>
      <c r="K44" s="59"/>
      <c r="L44" s="59"/>
      <c r="M44" s="59"/>
      <c r="N44" s="60"/>
      <c r="O44" s="100"/>
    </row>
    <row r="45" spans="2:18" s="43" customFormat="1" ht="15" customHeight="1" x14ac:dyDescent="0.15">
      <c r="B45" s="44"/>
      <c r="C45" s="44"/>
      <c r="D45" s="61"/>
      <c r="E45" s="62"/>
      <c r="F45" s="62"/>
      <c r="G45" s="62"/>
      <c r="H45" s="63"/>
      <c r="I45" s="63"/>
      <c r="J45" s="64"/>
      <c r="K45" s="64"/>
      <c r="L45" s="64"/>
      <c r="M45" s="64"/>
      <c r="N45" s="64"/>
      <c r="O45" s="64"/>
    </row>
    <row r="46" spans="2:18" s="43" customFormat="1" x14ac:dyDescent="0.15">
      <c r="F46" s="118" t="s">
        <v>3</v>
      </c>
      <c r="G46" s="110" t="s">
        <v>8</v>
      </c>
      <c r="H46" s="110"/>
      <c r="I46" s="110" t="s">
        <v>28</v>
      </c>
      <c r="J46" s="110"/>
      <c r="K46" s="110"/>
    </row>
    <row r="47" spans="2:18" s="43" customFormat="1" ht="15" customHeight="1" x14ac:dyDescent="0.15">
      <c r="F47" s="119"/>
      <c r="G47" s="238" t="s">
        <v>4</v>
      </c>
      <c r="H47" s="238"/>
      <c r="I47" s="115" t="s">
        <v>7</v>
      </c>
      <c r="J47" s="115"/>
      <c r="K47" s="115"/>
    </row>
    <row r="48" spans="2:18" s="43" customFormat="1" ht="15" customHeight="1" x14ac:dyDescent="0.15">
      <c r="F48" s="119"/>
      <c r="G48" s="111" t="s">
        <v>5</v>
      </c>
      <c r="H48" s="111"/>
      <c r="I48" s="116" t="s">
        <v>31</v>
      </c>
      <c r="J48" s="116"/>
      <c r="K48" s="116"/>
    </row>
    <row r="49" spans="1:16" s="43" customFormat="1" ht="15" customHeight="1" x14ac:dyDescent="0.15">
      <c r="F49" s="120"/>
      <c r="G49" s="112" t="s">
        <v>6</v>
      </c>
      <c r="H49" s="112"/>
      <c r="I49" s="117" t="s">
        <v>32</v>
      </c>
      <c r="J49" s="117"/>
      <c r="K49" s="117"/>
    </row>
    <row r="50" spans="1:16" s="43" customFormat="1" ht="15" customHeight="1" thickBot="1" x14ac:dyDescent="0.2">
      <c r="B50" s="42"/>
      <c r="C50" s="42"/>
      <c r="D50" s="42"/>
      <c r="E50" s="42"/>
      <c r="F50" s="42"/>
      <c r="G50" s="42"/>
      <c r="H50" s="42"/>
      <c r="I50" s="42"/>
      <c r="J50" s="42"/>
      <c r="K50" s="42"/>
      <c r="L50" s="42"/>
      <c r="M50" s="42"/>
      <c r="N50" s="42"/>
      <c r="O50" s="42"/>
    </row>
    <row r="51" spans="1:16" ht="38.25" customHeight="1" thickBot="1" x14ac:dyDescent="0.2">
      <c r="A51" s="41"/>
      <c r="B51" s="129" t="s">
        <v>149</v>
      </c>
      <c r="C51" s="130"/>
      <c r="D51" s="130"/>
      <c r="E51" s="130"/>
      <c r="F51" s="130"/>
      <c r="G51" s="130"/>
      <c r="H51" s="130"/>
      <c r="I51" s="130"/>
      <c r="J51" s="130"/>
      <c r="K51" s="130"/>
      <c r="L51" s="130"/>
      <c r="M51" s="130"/>
      <c r="N51" s="130"/>
      <c r="O51" s="131"/>
    </row>
    <row r="52" spans="1:16" ht="66.75" customHeight="1" x14ac:dyDescent="0.15">
      <c r="A52"/>
      <c r="B52" s="123" t="s">
        <v>219</v>
      </c>
      <c r="C52" s="124"/>
      <c r="D52" s="124"/>
      <c r="E52" s="124"/>
      <c r="F52" s="124"/>
      <c r="G52" s="124"/>
      <c r="H52" s="124"/>
      <c r="I52" s="124"/>
      <c r="J52" s="124"/>
      <c r="K52" s="124"/>
      <c r="L52" s="124"/>
      <c r="M52" s="124"/>
      <c r="N52" s="124"/>
      <c r="O52" s="125"/>
    </row>
    <row r="53" spans="1:16" ht="46.5" customHeight="1" thickBot="1" x14ac:dyDescent="0.2">
      <c r="B53" s="126"/>
      <c r="C53" s="127"/>
      <c r="D53" s="127"/>
      <c r="E53" s="127"/>
      <c r="F53" s="127"/>
      <c r="G53" s="127"/>
      <c r="H53" s="127"/>
      <c r="I53" s="127"/>
      <c r="J53" s="127"/>
      <c r="K53" s="127"/>
      <c r="L53" s="127"/>
      <c r="M53" s="127"/>
      <c r="N53" s="127"/>
      <c r="O53" s="128"/>
    </row>
    <row r="54" spans="1:16" x14ac:dyDescent="0.15">
      <c r="B54" s="44"/>
      <c r="C54" s="44"/>
      <c r="D54" s="44"/>
      <c r="E54" s="44"/>
      <c r="F54" s="65"/>
      <c r="G54" s="65"/>
      <c r="H54" s="65"/>
      <c r="I54" s="65"/>
      <c r="J54" s="65"/>
      <c r="K54" s="65"/>
      <c r="L54" s="65"/>
      <c r="M54" s="65"/>
      <c r="N54" s="44"/>
      <c r="O54" s="44"/>
      <c r="P54" s="51"/>
    </row>
    <row r="55" spans="1:16" s="51" customFormat="1" ht="14" x14ac:dyDescent="0.15">
      <c r="B55" s="107" t="s">
        <v>108</v>
      </c>
      <c r="C55" s="107"/>
      <c r="D55" s="83" t="s">
        <v>210</v>
      </c>
      <c r="E55" s="66"/>
      <c r="F55" s="66"/>
      <c r="G55" s="66"/>
      <c r="H55" s="66"/>
      <c r="I55" s="66"/>
      <c r="J55" s="67"/>
      <c r="K55" s="67"/>
      <c r="L55" s="67"/>
      <c r="M55" s="41"/>
    </row>
    <row r="56" spans="1:16" s="51" customFormat="1" ht="14" x14ac:dyDescent="0.15">
      <c r="B56" s="107" t="s">
        <v>109</v>
      </c>
      <c r="C56" s="107"/>
      <c r="D56" s="83" t="s">
        <v>211</v>
      </c>
      <c r="E56" s="66"/>
      <c r="F56" s="66"/>
      <c r="G56" s="66"/>
      <c r="H56" s="66"/>
      <c r="I56" s="66"/>
      <c r="J56" s="67"/>
      <c r="K56" s="67"/>
      <c r="L56" s="67"/>
      <c r="M56" s="41"/>
    </row>
    <row r="57" spans="1:16" s="51" customFormat="1" ht="14" x14ac:dyDescent="0.15">
      <c r="B57" s="107" t="s">
        <v>110</v>
      </c>
      <c r="C57" s="107"/>
      <c r="D57" s="83" t="s">
        <v>211</v>
      </c>
      <c r="E57" s="66"/>
      <c r="F57" s="66"/>
      <c r="G57" s="66"/>
      <c r="H57" s="66"/>
      <c r="I57" s="66"/>
      <c r="J57" s="67"/>
      <c r="K57" s="67"/>
      <c r="L57" s="67"/>
      <c r="M57" s="41"/>
    </row>
    <row r="58" spans="1:16" ht="14" x14ac:dyDescent="0.15">
      <c r="H58" s="67"/>
      <c r="I58" s="67"/>
      <c r="J58" s="67"/>
      <c r="K58" s="41"/>
      <c r="L58" s="41"/>
      <c r="M58" s="41"/>
    </row>
    <row r="59" spans="1:16" s="51" customFormat="1" x14ac:dyDescent="0.15">
      <c r="H59" s="81"/>
      <c r="I59" s="81"/>
    </row>
  </sheetData>
  <sheetProtection formatCells="0" formatRows="0"/>
  <mergeCells count="88">
    <mergeCell ref="E1:O3"/>
    <mergeCell ref="G47:H47"/>
    <mergeCell ref="B23:E23"/>
    <mergeCell ref="B24:E24"/>
    <mergeCell ref="K20:L20"/>
    <mergeCell ref="M28:O28"/>
    <mergeCell ref="M20:O20"/>
    <mergeCell ref="H28:J28"/>
    <mergeCell ref="F12:O12"/>
    <mergeCell ref="B22:E22"/>
    <mergeCell ref="K19:L19"/>
    <mergeCell ref="B32:C32"/>
    <mergeCell ref="M18:O18"/>
    <mergeCell ref="B18:J18"/>
    <mergeCell ref="B19:J20"/>
    <mergeCell ref="B26:O26"/>
    <mergeCell ref="F10:O10"/>
    <mergeCell ref="B9:E9"/>
    <mergeCell ref="N14:O14"/>
    <mergeCell ref="K18:L18"/>
    <mergeCell ref="F6:O6"/>
    <mergeCell ref="K7:L7"/>
    <mergeCell ref="B7:E7"/>
    <mergeCell ref="F7:J7"/>
    <mergeCell ref="F8:O8"/>
    <mergeCell ref="F24:L24"/>
    <mergeCell ref="M24:O24"/>
    <mergeCell ref="D14:G14"/>
    <mergeCell ref="M23:O23"/>
    <mergeCell ref="F23:L23"/>
    <mergeCell ref="M22:O22"/>
    <mergeCell ref="H14:M14"/>
    <mergeCell ref="D15:G16"/>
    <mergeCell ref="H15:M16"/>
    <mergeCell ref="B35:C35"/>
    <mergeCell ref="B27:C27"/>
    <mergeCell ref="D27:E27"/>
    <mergeCell ref="H27:J27"/>
    <mergeCell ref="B30:O30"/>
    <mergeCell ref="F27:G27"/>
    <mergeCell ref="M27:O27"/>
    <mergeCell ref="F28:G28"/>
    <mergeCell ref="K28:L28"/>
    <mergeCell ref="B34:C34"/>
    <mergeCell ref="H31:O31"/>
    <mergeCell ref="B28:C28"/>
    <mergeCell ref="D28:E28"/>
    <mergeCell ref="K27:L27"/>
    <mergeCell ref="B31:C31"/>
    <mergeCell ref="B33:C33"/>
    <mergeCell ref="B1:D3"/>
    <mergeCell ref="F22:L22"/>
    <mergeCell ref="N15:O16"/>
    <mergeCell ref="B8:E8"/>
    <mergeCell ref="F11:J11"/>
    <mergeCell ref="B5:O5"/>
    <mergeCell ref="B14:C14"/>
    <mergeCell ref="B15:C16"/>
    <mergeCell ref="M19:O19"/>
    <mergeCell ref="M7:O7"/>
    <mergeCell ref="B6:E6"/>
    <mergeCell ref="B11:E11"/>
    <mergeCell ref="B10:E10"/>
    <mergeCell ref="K11:O11"/>
    <mergeCell ref="F9:O9"/>
    <mergeCell ref="B12:E12"/>
    <mergeCell ref="B42:C42"/>
    <mergeCell ref="B52:O53"/>
    <mergeCell ref="B51:O51"/>
    <mergeCell ref="B55:C55"/>
    <mergeCell ref="B37:C37"/>
    <mergeCell ref="G46:H46"/>
    <mergeCell ref="B57:C57"/>
    <mergeCell ref="B39:C39"/>
    <mergeCell ref="B38:C38"/>
    <mergeCell ref="B36:C36"/>
    <mergeCell ref="I46:K46"/>
    <mergeCell ref="G48:H48"/>
    <mergeCell ref="G49:H49"/>
    <mergeCell ref="B40:C40"/>
    <mergeCell ref="B41:C41"/>
    <mergeCell ref="B43:C43"/>
    <mergeCell ref="B56:C56"/>
    <mergeCell ref="I47:K47"/>
    <mergeCell ref="I48:K48"/>
    <mergeCell ref="I49:K49"/>
    <mergeCell ref="F46:F49"/>
    <mergeCell ref="B44:C44"/>
  </mergeCells>
  <phoneticPr fontId="19" type="noConversion"/>
  <conditionalFormatting sqref="H44">
    <cfRule type="cellIs" dxfId="19" priority="49" stopIfTrue="1" operator="equal">
      <formula>"N.A."</formula>
    </cfRule>
    <cfRule type="cellIs" dxfId="18" priority="50" stopIfTrue="1" operator="greaterThanOrEqual">
      <formula>0.9</formula>
    </cfRule>
    <cfRule type="cellIs" dxfId="17" priority="51" stopIfTrue="1" operator="between">
      <formula>0.7</formula>
      <formula>0.9</formula>
    </cfRule>
    <cfRule type="cellIs" dxfId="16" priority="52" stopIfTrue="1" operator="lessThan">
      <formula>0.7</formula>
    </cfRule>
  </conditionalFormatting>
  <conditionalFormatting sqref="F34">
    <cfRule type="cellIs" dxfId="15" priority="13" stopIfTrue="1" operator="equal">
      <formula>"N.A."</formula>
    </cfRule>
    <cfRule type="cellIs" dxfId="14" priority="14" stopIfTrue="1" operator="greaterThan">
      <formula>0.9</formula>
    </cfRule>
    <cfRule type="cellIs" dxfId="13" priority="15" stopIfTrue="1" operator="between">
      <formula>0.7</formula>
      <formula>0.9</formula>
    </cfRule>
    <cfRule type="cellIs" dxfId="12" priority="16" stopIfTrue="1" operator="lessThan">
      <formula>0.7</formula>
    </cfRule>
  </conditionalFormatting>
  <conditionalFormatting sqref="F44">
    <cfRule type="cellIs" dxfId="11" priority="9" stopIfTrue="1" operator="equal">
      <formula>"N.A."</formula>
    </cfRule>
    <cfRule type="cellIs" dxfId="10" priority="10" stopIfTrue="1" operator="greaterThan">
      <formula>0.9</formula>
    </cfRule>
    <cfRule type="cellIs" dxfId="9" priority="11" stopIfTrue="1" operator="between">
      <formula>0.7</formula>
      <formula>0.9</formula>
    </cfRule>
    <cfRule type="cellIs" dxfId="8" priority="12" stopIfTrue="1" operator="lessThan">
      <formula>0.7</formula>
    </cfRule>
  </conditionalFormatting>
  <conditionalFormatting sqref="F33">
    <cfRule type="cellIs" dxfId="7" priority="5" stopIfTrue="1" operator="equal">
      <formula>"N.A."</formula>
    </cfRule>
    <cfRule type="cellIs" dxfId="6" priority="6" stopIfTrue="1" operator="greaterThan">
      <formula>0.9</formula>
    </cfRule>
    <cfRule type="cellIs" dxfId="5" priority="7" stopIfTrue="1" operator="between">
      <formula>0.7</formula>
      <formula>0.9</formula>
    </cfRule>
    <cfRule type="cellIs" dxfId="4" priority="8" stopIfTrue="1" operator="lessThan">
      <formula>0.7</formula>
    </cfRule>
  </conditionalFormatting>
  <conditionalFormatting sqref="F32:F44">
    <cfRule type="cellIs" dxfId="3" priority="1" stopIfTrue="1" operator="equal">
      <formula>"N.A."</formula>
    </cfRule>
    <cfRule type="cellIs" dxfId="2" priority="2" stopIfTrue="1" operator="greaterThan">
      <formula>0.9</formula>
    </cfRule>
    <cfRule type="cellIs" dxfId="1" priority="3" stopIfTrue="1" operator="between">
      <formula>0.7</formula>
      <formula>0.9</formula>
    </cfRule>
    <cfRule type="cellIs" dxfId="0" priority="4" stopIfTrue="1" operator="lessThan">
      <formula>0.7</formula>
    </cfRule>
  </conditionalFormatting>
  <dataValidations count="11">
    <dataValidation type="list" allowBlank="1" showInputMessage="1" showErrorMessage="1" sqref="F10:O10">
      <formula1>IF(F9="",Falta,IF(F9="988 Turismo como generador de desarrollo confianza y felicidad para todos",Proy988,IF(F9="1036 Bogotá destino turístico competitivo y sostenible",Proy1036,IF(F9="1038 Fortalecimiento institucional del IDT",Proy1038,Falta))))</formula1>
    </dataValidation>
    <dataValidation allowBlank="1" sqref="B15 K18:K20 G25:I25 B23:B24"/>
    <dataValidation type="list" allowBlank="1" showInputMessage="1" showErrorMessage="1" sqref="M19:O19">
      <formula1>"Eficacia,Eficiencia,Efectividad"</formula1>
    </dataValidation>
    <dataValidation type="list" allowBlank="1" sqref="M20:O20">
      <formula1>"Mensual,Trimestral,Semestral,Anual"</formula1>
    </dataValidation>
    <dataValidation type="list" allowBlank="1" showInputMessage="1" showErrorMessage="1" sqref="F6:O6">
      <formula1>ObjetivosE</formula1>
    </dataValidation>
    <dataValidation type="list" allowBlank="1" showInputMessage="1" showErrorMessage="1" sqref="F11 K11">
      <formula1>"Destino competitivo y sostenible,Ciudad posicionada a nivel nacional e internacional"</formula1>
    </dataValidation>
    <dataValidation type="list" allowBlank="1" showInputMessage="1" showErrorMessage="1" sqref="F9:O9">
      <formula1>"988 Turismo como generador de desarrollo confianza y felicidad para todos,1036 Bogotá destino turístico competitivo y sostenible,1038 Fortalecimiento institucional del IDT, Todos los proyectos de inversión del IDT"</formula1>
    </dataValidation>
    <dataValidation type="list" allowBlank="1" showInputMessage="1" showErrorMessage="1" sqref="M7">
      <formula1>"Proceso Estratégico,Proceso Misional,Proceso de Apoyo,Proceso de Evaluación"</formula1>
    </dataValidation>
    <dataValidation type="list" allowBlank="1" showInputMessage="1" showErrorMessage="1" sqref="F8:O8">
      <formula1>IF($M$7="",Falta,IF($M$7="Proceso Estratégico",Estrategicos,IF($M$7="Proceso Misional",Misionales,IF($M$7="Proceso de Apoyo",Apoyo,IF($M$7="Proceso de Evaluación",Evaluacion,Falta)))))</formula1>
    </dataValidation>
    <dataValidation type="list" allowBlank="1" showInputMessage="1" showErrorMessage="1" sqref="F7:J7">
      <formula1>Proceso</formula1>
    </dataValidation>
    <dataValidation type="list" allowBlank="1" showInputMessage="1" showErrorMessage="1" sqref="F12:O12">
      <formula1>Dependencia</formula1>
    </dataValidation>
  </dataValidations>
  <printOptions horizontalCentered="1" verticalCentered="1"/>
  <pageMargins left="0.35433070866141736" right="0.27559055118110237" top="0.35433070866141736" bottom="0.62992125984251968" header="0" footer="0.39370078740157483"/>
  <pageSetup scale="52" fitToHeight="0" orientation="portrait" r:id="rId1"/>
  <headerFooter scaleWithDoc="0" alignWithMargins="0">
    <oddFooter>&amp;L&amp;"Times New Roman,Normal"DE-F06-V6&amp;R&amp;"Times New Roman,Normal"Página &amp;P de &amp;N</oddFooter>
  </headerFooter>
  <rowBreaks count="1" manualBreakCount="1">
    <brk id="45"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35"/>
  <sheetViews>
    <sheetView view="pageBreakPreview" zoomScale="120" zoomScaleNormal="110" zoomScaleSheetLayoutView="120" workbookViewId="0">
      <selection activeCell="A11" sqref="A11"/>
    </sheetView>
  </sheetViews>
  <sheetFormatPr baseColWidth="10" defaultRowHeight="13" x14ac:dyDescent="0.15"/>
  <cols>
    <col min="1" max="1" width="47" customWidth="1"/>
    <col min="2" max="2" width="94.5" customWidth="1"/>
  </cols>
  <sheetData>
    <row r="1" spans="1:14" ht="20.25" customHeight="1" thickBot="1" x14ac:dyDescent="0.2">
      <c r="A1" s="267" t="s">
        <v>159</v>
      </c>
      <c r="B1" s="268"/>
    </row>
    <row r="2" spans="1:14" ht="15" thickBot="1" x14ac:dyDescent="0.2">
      <c r="A2" s="68" t="s">
        <v>153</v>
      </c>
      <c r="B2" s="69" t="s">
        <v>116</v>
      </c>
    </row>
    <row r="3" spans="1:14" ht="15" customHeight="1" thickBot="1" x14ac:dyDescent="0.2">
      <c r="A3" s="269" t="s">
        <v>0</v>
      </c>
      <c r="B3" s="270"/>
      <c r="C3" s="36"/>
      <c r="D3" s="36"/>
    </row>
    <row r="4" spans="1:14" ht="14" x14ac:dyDescent="0.15">
      <c r="A4" s="70" t="s">
        <v>120</v>
      </c>
      <c r="B4" s="71" t="s">
        <v>164</v>
      </c>
      <c r="C4" s="36"/>
      <c r="D4" s="36"/>
    </row>
    <row r="5" spans="1:14" ht="14" x14ac:dyDescent="0.15">
      <c r="A5" s="72" t="s">
        <v>121</v>
      </c>
      <c r="B5" s="73" t="s">
        <v>165</v>
      </c>
      <c r="C5" s="36"/>
      <c r="D5" s="36"/>
    </row>
    <row r="6" spans="1:14" ht="14" x14ac:dyDescent="0.15">
      <c r="A6" s="72" t="s">
        <v>122</v>
      </c>
      <c r="B6" s="73" t="s">
        <v>166</v>
      </c>
      <c r="C6" s="36"/>
      <c r="D6" s="36"/>
    </row>
    <row r="7" spans="1:14" ht="14" x14ac:dyDescent="0.15">
      <c r="A7" s="72" t="s">
        <v>123</v>
      </c>
      <c r="B7" s="73" t="s">
        <v>167</v>
      </c>
      <c r="C7" s="36"/>
      <c r="D7" s="36"/>
    </row>
    <row r="8" spans="1:14" ht="14" x14ac:dyDescent="0.15">
      <c r="A8" s="72" t="s">
        <v>124</v>
      </c>
      <c r="B8" s="73" t="s">
        <v>168</v>
      </c>
      <c r="C8" s="36"/>
      <c r="D8" s="36"/>
    </row>
    <row r="9" spans="1:14" ht="14" x14ac:dyDescent="0.15">
      <c r="A9" s="72" t="s">
        <v>125</v>
      </c>
      <c r="B9" s="73" t="s">
        <v>169</v>
      </c>
      <c r="C9" s="37"/>
      <c r="D9" s="37"/>
      <c r="E9" s="37"/>
      <c r="F9" s="37"/>
      <c r="G9" s="37"/>
      <c r="H9" s="37"/>
      <c r="I9" s="37"/>
    </row>
    <row r="10" spans="1:14" ht="15.75" customHeight="1" x14ac:dyDescent="0.15">
      <c r="A10" s="72" t="s">
        <v>126</v>
      </c>
      <c r="B10" s="73" t="s">
        <v>174</v>
      </c>
      <c r="C10" s="37"/>
      <c r="D10" s="36"/>
      <c r="E10" s="36"/>
      <c r="F10" s="36"/>
      <c r="G10" s="37"/>
      <c r="H10" s="36"/>
      <c r="I10" s="36"/>
      <c r="J10" s="36"/>
      <c r="K10" s="36"/>
      <c r="L10" s="36"/>
      <c r="M10" s="37"/>
      <c r="N10" s="36"/>
    </row>
    <row r="11" spans="1:14" ht="14" x14ac:dyDescent="0.15">
      <c r="A11" s="72" t="s">
        <v>127</v>
      </c>
      <c r="B11" s="73" t="s">
        <v>183</v>
      </c>
      <c r="C11" s="37"/>
      <c r="D11" s="37"/>
      <c r="E11" s="37"/>
      <c r="F11" s="37"/>
      <c r="G11" s="37"/>
      <c r="H11" s="37"/>
      <c r="I11" s="37"/>
    </row>
    <row r="12" spans="1:14" ht="28.5" customHeight="1" x14ac:dyDescent="0.15">
      <c r="A12" s="72" t="s">
        <v>128</v>
      </c>
      <c r="B12" s="73" t="s">
        <v>175</v>
      </c>
      <c r="C12" s="37"/>
      <c r="D12" s="37"/>
      <c r="E12" s="37"/>
      <c r="F12" s="37"/>
      <c r="G12" s="37"/>
      <c r="H12" s="37"/>
      <c r="I12" s="37"/>
    </row>
    <row r="13" spans="1:14" ht="14" x14ac:dyDescent="0.15">
      <c r="A13" s="72" t="s">
        <v>129</v>
      </c>
      <c r="B13" s="73" t="s">
        <v>117</v>
      </c>
      <c r="C13" s="37"/>
      <c r="D13" s="37"/>
      <c r="E13" s="37"/>
      <c r="F13" s="37"/>
      <c r="G13" s="37"/>
      <c r="H13" s="37"/>
      <c r="I13" s="37"/>
    </row>
    <row r="14" spans="1:14" ht="14" x14ac:dyDescent="0.15">
      <c r="A14" s="72" t="s">
        <v>130</v>
      </c>
      <c r="B14" s="73" t="s">
        <v>118</v>
      </c>
      <c r="C14" s="36"/>
      <c r="D14" s="36"/>
      <c r="E14" s="36"/>
      <c r="F14" s="36"/>
      <c r="G14" s="36"/>
      <c r="H14" s="36"/>
      <c r="I14" s="36"/>
    </row>
    <row r="15" spans="1:14" ht="14" x14ac:dyDescent="0.15">
      <c r="A15" s="72" t="s">
        <v>131</v>
      </c>
      <c r="B15" s="73" t="s">
        <v>154</v>
      </c>
      <c r="C15" s="37"/>
      <c r="D15" s="37"/>
      <c r="E15" s="37"/>
      <c r="F15" s="37"/>
      <c r="G15" s="37"/>
      <c r="H15" s="37"/>
      <c r="I15" s="37"/>
    </row>
    <row r="16" spans="1:14" ht="14" x14ac:dyDescent="0.15">
      <c r="A16" s="72" t="s">
        <v>132</v>
      </c>
      <c r="B16" s="74" t="s">
        <v>161</v>
      </c>
      <c r="C16" s="37"/>
      <c r="D16" s="37"/>
      <c r="E16" s="37"/>
      <c r="F16" s="37"/>
      <c r="G16" s="37"/>
      <c r="H16" s="37"/>
      <c r="I16" s="37"/>
    </row>
    <row r="17" spans="1:14" ht="14" x14ac:dyDescent="0.15">
      <c r="A17" s="72" t="s">
        <v>133</v>
      </c>
      <c r="B17" s="73" t="s">
        <v>119</v>
      </c>
      <c r="C17" s="37"/>
      <c r="D17" s="37"/>
      <c r="E17" s="37"/>
      <c r="F17" s="37"/>
      <c r="G17" s="37"/>
      <c r="H17" s="37"/>
      <c r="I17" s="37"/>
    </row>
    <row r="18" spans="1:14" ht="70" x14ac:dyDescent="0.15">
      <c r="A18" s="72" t="s">
        <v>134</v>
      </c>
      <c r="B18" s="73" t="s">
        <v>182</v>
      </c>
      <c r="C18" s="37"/>
      <c r="D18" s="37"/>
      <c r="E18" s="37"/>
      <c r="F18" s="37"/>
      <c r="G18" s="37"/>
      <c r="H18" s="37"/>
      <c r="I18" s="37"/>
    </row>
    <row r="19" spans="1:14" ht="20.25" customHeight="1" x14ac:dyDescent="0.15">
      <c r="A19" s="72" t="s">
        <v>135</v>
      </c>
      <c r="B19" s="73" t="s">
        <v>170</v>
      </c>
      <c r="C19" s="37"/>
      <c r="D19" s="37"/>
      <c r="E19" s="37"/>
      <c r="F19" s="37"/>
      <c r="G19" s="37"/>
      <c r="H19" s="37"/>
      <c r="I19" s="37"/>
    </row>
    <row r="20" spans="1:14" ht="14" x14ac:dyDescent="0.15">
      <c r="A20" s="72" t="s">
        <v>136</v>
      </c>
      <c r="B20" s="73" t="s">
        <v>176</v>
      </c>
      <c r="C20" s="37"/>
      <c r="D20" s="37"/>
      <c r="E20" s="37"/>
      <c r="F20" s="37"/>
      <c r="G20" s="37"/>
      <c r="H20" s="37"/>
      <c r="I20" s="37"/>
    </row>
    <row r="21" spans="1:14" ht="14" x14ac:dyDescent="0.15">
      <c r="A21" s="72" t="s">
        <v>137</v>
      </c>
      <c r="B21" s="73" t="s">
        <v>160</v>
      </c>
      <c r="C21" s="37"/>
      <c r="D21" s="37"/>
      <c r="E21" s="37"/>
      <c r="F21" s="37"/>
      <c r="G21" s="37"/>
      <c r="H21" s="37"/>
      <c r="I21" s="37"/>
    </row>
    <row r="22" spans="1:14" ht="14.25" customHeight="1" thickBot="1" x14ac:dyDescent="0.2">
      <c r="A22" s="75" t="s">
        <v>138</v>
      </c>
      <c r="B22" s="76" t="s">
        <v>177</v>
      </c>
      <c r="C22" s="37"/>
      <c r="D22" s="38"/>
      <c r="E22" s="37"/>
      <c r="F22" s="36"/>
      <c r="G22" s="37"/>
      <c r="H22" s="38"/>
      <c r="I22" s="38"/>
      <c r="J22" s="37"/>
      <c r="K22" s="38"/>
      <c r="L22" s="37"/>
      <c r="M22" s="36"/>
      <c r="N22" s="36"/>
    </row>
    <row r="23" spans="1:14" ht="48" customHeight="1" thickBot="1" x14ac:dyDescent="0.2">
      <c r="A23" s="269" t="s">
        <v>180</v>
      </c>
      <c r="B23" s="270"/>
      <c r="C23" s="37"/>
      <c r="D23" s="37"/>
      <c r="E23" s="37"/>
      <c r="F23" s="37"/>
      <c r="G23" s="37"/>
      <c r="H23" s="37"/>
      <c r="I23" s="37"/>
      <c r="J23" s="37"/>
      <c r="K23" s="37"/>
      <c r="L23" s="37"/>
      <c r="M23" s="37"/>
      <c r="N23" s="37"/>
    </row>
    <row r="24" spans="1:14" ht="14" x14ac:dyDescent="0.15">
      <c r="A24" s="70" t="s">
        <v>139</v>
      </c>
      <c r="B24" s="71" t="s">
        <v>150</v>
      </c>
      <c r="C24" s="37"/>
      <c r="D24" s="37"/>
      <c r="E24" s="37"/>
      <c r="F24" s="37"/>
      <c r="G24" s="37"/>
      <c r="H24" s="37"/>
      <c r="I24" s="37"/>
      <c r="J24" s="37"/>
      <c r="K24" s="37"/>
      <c r="L24" s="37"/>
      <c r="M24" s="37"/>
      <c r="N24" s="37"/>
    </row>
    <row r="25" spans="1:14" ht="14" x14ac:dyDescent="0.15">
      <c r="A25" s="77" t="s">
        <v>140</v>
      </c>
      <c r="B25" s="73" t="s">
        <v>151</v>
      </c>
    </row>
    <row r="26" spans="1:14" ht="27.75" customHeight="1" x14ac:dyDescent="0.15">
      <c r="A26" s="72" t="s">
        <v>141</v>
      </c>
      <c r="B26" s="73" t="s">
        <v>152</v>
      </c>
    </row>
    <row r="27" spans="1:14" ht="15.75" customHeight="1" x14ac:dyDescent="0.15">
      <c r="A27" s="77" t="s">
        <v>142</v>
      </c>
      <c r="B27" s="73" t="s">
        <v>184</v>
      </c>
    </row>
    <row r="28" spans="1:14" ht="30" customHeight="1" x14ac:dyDescent="0.15">
      <c r="A28" s="77" t="s">
        <v>143</v>
      </c>
      <c r="B28" s="73" t="s">
        <v>162</v>
      </c>
    </row>
    <row r="29" spans="1:14" ht="29" thickBot="1" x14ac:dyDescent="0.2">
      <c r="A29" s="75" t="s">
        <v>144</v>
      </c>
      <c r="B29" s="76" t="s">
        <v>178</v>
      </c>
    </row>
    <row r="30" spans="1:14" ht="47.25" customHeight="1" thickBot="1" x14ac:dyDescent="0.2">
      <c r="A30" s="269" t="s">
        <v>181</v>
      </c>
      <c r="B30" s="270"/>
    </row>
    <row r="31" spans="1:14" ht="19.5" customHeight="1" x14ac:dyDescent="0.15">
      <c r="A31" s="70" t="s">
        <v>155</v>
      </c>
      <c r="B31" s="78" t="s">
        <v>173</v>
      </c>
    </row>
    <row r="32" spans="1:14" ht="43.5" customHeight="1" x14ac:dyDescent="0.15">
      <c r="A32" s="72" t="s">
        <v>156</v>
      </c>
      <c r="B32" s="73" t="s">
        <v>171</v>
      </c>
    </row>
    <row r="33" spans="1:2" ht="16.5" customHeight="1" x14ac:dyDescent="0.15">
      <c r="A33" s="72" t="s">
        <v>157</v>
      </c>
      <c r="B33" s="73" t="s">
        <v>179</v>
      </c>
    </row>
    <row r="34" spans="1:2" ht="30.75" customHeight="1" x14ac:dyDescent="0.15">
      <c r="A34" s="72" t="s">
        <v>158</v>
      </c>
      <c r="B34" s="73" t="s">
        <v>163</v>
      </c>
    </row>
    <row r="35" spans="1:2" ht="43.5" customHeight="1" thickBot="1" x14ac:dyDescent="0.2">
      <c r="A35" s="79" t="s">
        <v>149</v>
      </c>
      <c r="B35" s="80" t="s">
        <v>172</v>
      </c>
    </row>
  </sheetData>
  <mergeCells count="4">
    <mergeCell ref="A1:B1"/>
    <mergeCell ref="A23:B23"/>
    <mergeCell ref="A30:B30"/>
    <mergeCell ref="A3:B3"/>
  </mergeCells>
  <phoneticPr fontId="19" type="noConversion"/>
  <dataValidations count="1">
    <dataValidation allowBlank="1" sqref="A17:A19"/>
  </dataValidations>
  <pageMargins left="0.7" right="0.7" top="0.75" bottom="0.75" header="0.3" footer="0.3"/>
  <pageSetup scale="6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47"/>
  <sheetViews>
    <sheetView topLeftCell="D1" workbookViewId="0">
      <selection activeCell="F13" sqref="F13"/>
    </sheetView>
  </sheetViews>
  <sheetFormatPr baseColWidth="10" defaultRowHeight="13" x14ac:dyDescent="0.15"/>
  <cols>
    <col min="1" max="1" width="28" customWidth="1"/>
    <col min="2" max="2" width="43.5" customWidth="1"/>
    <col min="3" max="3" width="129.83203125" customWidth="1"/>
    <col min="6" max="6" width="54.83203125" customWidth="1"/>
    <col min="15" max="15" width="35.83203125" customWidth="1"/>
    <col min="16" max="16" width="20.1640625" customWidth="1"/>
    <col min="17" max="17" width="36.5" customWidth="1"/>
    <col min="18" max="18" width="28.6640625" customWidth="1"/>
    <col min="19" max="19" width="27" customWidth="1"/>
  </cols>
  <sheetData>
    <row r="2" spans="1:20" ht="15" x14ac:dyDescent="0.2">
      <c r="A2" s="13" t="s">
        <v>93</v>
      </c>
      <c r="B2" s="13" t="s">
        <v>9</v>
      </c>
      <c r="C2" s="14" t="s">
        <v>52</v>
      </c>
      <c r="E2" t="s">
        <v>106</v>
      </c>
      <c r="F2" t="s">
        <v>99</v>
      </c>
      <c r="M2" t="s">
        <v>98</v>
      </c>
      <c r="O2" s="8" t="s">
        <v>9</v>
      </c>
      <c r="P2" s="7" t="s">
        <v>10</v>
      </c>
      <c r="Q2" s="7" t="s">
        <v>11</v>
      </c>
      <c r="R2" s="29" t="s">
        <v>29</v>
      </c>
      <c r="S2" s="2"/>
      <c r="T2" s="2"/>
    </row>
    <row r="3" spans="1:20" ht="15" x14ac:dyDescent="0.2">
      <c r="A3" s="271" t="s">
        <v>53</v>
      </c>
      <c r="B3" s="17" t="s">
        <v>34</v>
      </c>
      <c r="C3" s="18" t="s">
        <v>57</v>
      </c>
      <c r="E3" s="34">
        <v>1036</v>
      </c>
      <c r="F3" s="35" t="s">
        <v>100</v>
      </c>
      <c r="M3" t="s">
        <v>30</v>
      </c>
      <c r="O3" s="9" t="s">
        <v>12</v>
      </c>
      <c r="P3" s="4" t="s">
        <v>13</v>
      </c>
      <c r="Q3" t="s">
        <v>33</v>
      </c>
      <c r="R3" s="9" t="s">
        <v>12</v>
      </c>
      <c r="S3" s="2"/>
      <c r="T3" s="2"/>
    </row>
    <row r="4" spans="1:20" ht="15" x14ac:dyDescent="0.2">
      <c r="A4" s="271"/>
      <c r="B4" s="17" t="s">
        <v>34</v>
      </c>
      <c r="C4" s="18" t="s">
        <v>58</v>
      </c>
      <c r="E4" s="34">
        <v>1036</v>
      </c>
      <c r="F4" s="35" t="s">
        <v>101</v>
      </c>
      <c r="O4" s="10" t="s">
        <v>34</v>
      </c>
      <c r="P4" s="4" t="s">
        <v>14</v>
      </c>
      <c r="Q4" t="s">
        <v>35</v>
      </c>
      <c r="R4" s="11" t="s">
        <v>36</v>
      </c>
      <c r="S4" s="2"/>
      <c r="T4" s="2"/>
    </row>
    <row r="5" spans="1:20" ht="15" x14ac:dyDescent="0.2">
      <c r="A5" s="271"/>
      <c r="B5" s="17" t="s">
        <v>34</v>
      </c>
      <c r="C5" s="18" t="s">
        <v>75</v>
      </c>
      <c r="E5" s="34">
        <v>1036</v>
      </c>
      <c r="F5" s="35" t="s">
        <v>102</v>
      </c>
      <c r="M5" t="s">
        <v>112</v>
      </c>
      <c r="O5" s="10" t="s">
        <v>37</v>
      </c>
      <c r="P5" s="4" t="s">
        <v>15</v>
      </c>
      <c r="Q5" t="s">
        <v>17</v>
      </c>
      <c r="R5" s="11" t="s">
        <v>38</v>
      </c>
      <c r="S5" s="2"/>
      <c r="T5" s="2"/>
    </row>
    <row r="6" spans="1:20" ht="15" customHeight="1" x14ac:dyDescent="0.2">
      <c r="A6" s="271"/>
      <c r="B6" s="17" t="s">
        <v>34</v>
      </c>
      <c r="C6" s="18" t="s">
        <v>76</v>
      </c>
      <c r="E6" s="34">
        <v>1036</v>
      </c>
      <c r="F6" s="35" t="s">
        <v>103</v>
      </c>
      <c r="M6" t="s">
        <v>113</v>
      </c>
      <c r="O6" s="10" t="s">
        <v>39</v>
      </c>
      <c r="P6" s="4" t="s">
        <v>16</v>
      </c>
      <c r="Q6" t="s">
        <v>19</v>
      </c>
      <c r="R6" s="11" t="s">
        <v>40</v>
      </c>
      <c r="S6" s="2"/>
      <c r="T6" s="2"/>
    </row>
    <row r="7" spans="1:20" ht="15" customHeight="1" x14ac:dyDescent="0.2">
      <c r="A7" s="271"/>
      <c r="B7" s="15" t="s">
        <v>37</v>
      </c>
      <c r="C7" s="16" t="s">
        <v>77</v>
      </c>
      <c r="E7" s="34">
        <v>1036</v>
      </c>
      <c r="F7" s="35" t="s">
        <v>115</v>
      </c>
      <c r="O7" s="10" t="s">
        <v>41</v>
      </c>
      <c r="P7" s="4" t="s">
        <v>18</v>
      </c>
      <c r="Q7" t="s">
        <v>21</v>
      </c>
      <c r="R7" s="5"/>
      <c r="S7" s="2"/>
      <c r="T7" s="2"/>
    </row>
    <row r="8" spans="1:20" ht="15" customHeight="1" x14ac:dyDescent="0.2">
      <c r="A8" s="271"/>
      <c r="B8" s="15"/>
      <c r="C8" s="16" t="s">
        <v>111</v>
      </c>
      <c r="E8" s="32">
        <v>988</v>
      </c>
      <c r="F8" s="33" t="s">
        <v>104</v>
      </c>
      <c r="O8" s="10" t="s">
        <v>42</v>
      </c>
      <c r="P8" s="4" t="s">
        <v>94</v>
      </c>
      <c r="Q8" t="s">
        <v>96</v>
      </c>
      <c r="R8" s="5"/>
      <c r="S8" s="2"/>
      <c r="T8" s="2"/>
    </row>
    <row r="9" spans="1:20" ht="15" customHeight="1" x14ac:dyDescent="0.2">
      <c r="A9" s="271" t="s">
        <v>55</v>
      </c>
      <c r="B9" s="17" t="s">
        <v>39</v>
      </c>
      <c r="C9" s="18" t="s">
        <v>78</v>
      </c>
      <c r="E9" s="32">
        <v>988</v>
      </c>
      <c r="F9" s="33" t="s">
        <v>105</v>
      </c>
      <c r="O9" s="10" t="s">
        <v>43</v>
      </c>
      <c r="P9" s="4" t="s">
        <v>95</v>
      </c>
      <c r="Q9" t="s">
        <v>97</v>
      </c>
      <c r="R9" s="5"/>
      <c r="S9" s="2"/>
      <c r="T9" s="2"/>
    </row>
    <row r="10" spans="1:20" ht="15.75" customHeight="1" x14ac:dyDescent="0.2">
      <c r="A10" s="271"/>
      <c r="B10" s="17" t="s">
        <v>39</v>
      </c>
      <c r="C10" s="18" t="s">
        <v>79</v>
      </c>
      <c r="E10" s="32">
        <v>988</v>
      </c>
      <c r="F10" s="33" t="s">
        <v>107</v>
      </c>
      <c r="O10" s="10" t="s">
        <v>44</v>
      </c>
      <c r="P10" s="4" t="s">
        <v>20</v>
      </c>
      <c r="Q10" t="s">
        <v>24</v>
      </c>
      <c r="R10" s="5"/>
      <c r="S10" s="2"/>
      <c r="T10" s="2"/>
    </row>
    <row r="11" spans="1:20" ht="15" x14ac:dyDescent="0.2">
      <c r="A11" s="271"/>
      <c r="B11" s="17" t="s">
        <v>39</v>
      </c>
      <c r="C11" s="18" t="s">
        <v>80</v>
      </c>
      <c r="E11" s="30">
        <v>1038</v>
      </c>
      <c r="F11" s="31" t="s">
        <v>202</v>
      </c>
      <c r="O11" s="10" t="s">
        <v>45</v>
      </c>
      <c r="P11" s="4" t="s">
        <v>22</v>
      </c>
      <c r="Q11" t="s">
        <v>25</v>
      </c>
      <c r="R11" s="5"/>
      <c r="S11" s="2"/>
      <c r="T11" s="2"/>
    </row>
    <row r="12" spans="1:20" ht="15" x14ac:dyDescent="0.2">
      <c r="A12" s="271"/>
      <c r="B12" s="15" t="s">
        <v>41</v>
      </c>
      <c r="C12" s="16" t="s">
        <v>81</v>
      </c>
      <c r="O12" s="12" t="s">
        <v>46</v>
      </c>
      <c r="P12" s="4" t="s">
        <v>23</v>
      </c>
      <c r="Q12" t="s">
        <v>26</v>
      </c>
      <c r="R12" s="5"/>
      <c r="S12" s="2"/>
      <c r="T12" s="2"/>
    </row>
    <row r="13" spans="1:20" ht="15" x14ac:dyDescent="0.2">
      <c r="A13" s="271"/>
      <c r="B13" s="15" t="s">
        <v>41</v>
      </c>
      <c r="C13" s="16" t="s">
        <v>82</v>
      </c>
      <c r="O13" s="12" t="s">
        <v>47</v>
      </c>
      <c r="P13" s="4"/>
      <c r="Q13" t="s">
        <v>27</v>
      </c>
      <c r="R13" s="5"/>
      <c r="S13" s="2"/>
      <c r="T13" s="2"/>
    </row>
    <row r="14" spans="1:20" ht="15" x14ac:dyDescent="0.2">
      <c r="A14" s="271"/>
      <c r="B14" s="15" t="s">
        <v>41</v>
      </c>
      <c r="C14" s="16" t="s">
        <v>83</v>
      </c>
      <c r="O14" s="12" t="s">
        <v>48</v>
      </c>
      <c r="P14" s="4"/>
      <c r="Q14" s="3"/>
      <c r="R14" s="5"/>
      <c r="S14" s="2"/>
      <c r="T14" s="2"/>
    </row>
    <row r="15" spans="1:20" ht="15" x14ac:dyDescent="0.2">
      <c r="A15" s="271"/>
      <c r="B15" s="15" t="s">
        <v>41</v>
      </c>
      <c r="C15" s="22" t="s">
        <v>185</v>
      </c>
      <c r="O15" s="12" t="s">
        <v>49</v>
      </c>
      <c r="P15" s="4"/>
      <c r="Q15" s="4"/>
      <c r="R15" s="6"/>
      <c r="S15" s="1"/>
      <c r="T15" s="1"/>
    </row>
    <row r="16" spans="1:20" ht="15" x14ac:dyDescent="0.2">
      <c r="A16" s="271"/>
      <c r="B16" s="15" t="s">
        <v>41</v>
      </c>
      <c r="C16" s="16" t="s">
        <v>84</v>
      </c>
      <c r="O16" s="12" t="s">
        <v>50</v>
      </c>
      <c r="P16" s="4"/>
      <c r="Q16" s="4"/>
      <c r="R16" s="6"/>
      <c r="S16" s="1"/>
      <c r="T16" s="1"/>
    </row>
    <row r="17" spans="1:20" ht="15" x14ac:dyDescent="0.2">
      <c r="A17" s="271"/>
      <c r="B17" s="15" t="s">
        <v>41</v>
      </c>
      <c r="C17" s="16" t="s">
        <v>85</v>
      </c>
      <c r="O17" s="12" t="s">
        <v>51</v>
      </c>
      <c r="P17" s="4"/>
      <c r="Q17" s="4"/>
      <c r="R17" s="6"/>
      <c r="S17" s="1"/>
      <c r="T17" s="1"/>
    </row>
    <row r="18" spans="1:20" ht="15" x14ac:dyDescent="0.15">
      <c r="A18" s="271"/>
      <c r="B18" s="15" t="s">
        <v>41</v>
      </c>
      <c r="C18" s="16" t="s">
        <v>86</v>
      </c>
    </row>
    <row r="19" spans="1:20" ht="15" x14ac:dyDescent="0.15">
      <c r="A19" s="271"/>
      <c r="B19" s="15" t="s">
        <v>41</v>
      </c>
      <c r="C19" s="16" t="s">
        <v>87</v>
      </c>
    </row>
    <row r="20" spans="1:20" ht="15" x14ac:dyDescent="0.15">
      <c r="A20" s="271"/>
      <c r="B20" s="17" t="s">
        <v>42</v>
      </c>
      <c r="C20" s="18" t="s">
        <v>88</v>
      </c>
    </row>
    <row r="21" spans="1:20" ht="15" x14ac:dyDescent="0.15">
      <c r="A21" s="271"/>
      <c r="B21" s="17" t="s">
        <v>42</v>
      </c>
      <c r="C21" s="18" t="s">
        <v>89</v>
      </c>
    </row>
    <row r="22" spans="1:20" ht="15" x14ac:dyDescent="0.15">
      <c r="A22" s="271"/>
      <c r="B22" s="17" t="s">
        <v>42</v>
      </c>
      <c r="C22" s="18" t="s">
        <v>90</v>
      </c>
    </row>
    <row r="23" spans="1:20" ht="15" x14ac:dyDescent="0.15">
      <c r="A23" s="271"/>
      <c r="B23" s="17"/>
      <c r="C23" s="18" t="s">
        <v>111</v>
      </c>
    </row>
    <row r="24" spans="1:20" ht="15" x14ac:dyDescent="0.15">
      <c r="A24" s="271" t="s">
        <v>54</v>
      </c>
      <c r="B24" s="15" t="s">
        <v>43</v>
      </c>
      <c r="C24" s="23" t="s">
        <v>57</v>
      </c>
    </row>
    <row r="25" spans="1:20" ht="15" x14ac:dyDescent="0.15">
      <c r="A25" s="271"/>
      <c r="B25" s="15" t="s">
        <v>43</v>
      </c>
      <c r="C25" s="24" t="s">
        <v>58</v>
      </c>
    </row>
    <row r="26" spans="1:20" ht="15" x14ac:dyDescent="0.15">
      <c r="A26" s="271"/>
      <c r="B26" s="15" t="s">
        <v>43</v>
      </c>
      <c r="C26" s="24" t="s">
        <v>72</v>
      </c>
    </row>
    <row r="27" spans="1:20" ht="15" x14ac:dyDescent="0.15">
      <c r="A27" s="271"/>
      <c r="B27" s="15" t="s">
        <v>43</v>
      </c>
      <c r="C27" s="24" t="s">
        <v>73</v>
      </c>
    </row>
    <row r="28" spans="1:20" ht="15" x14ac:dyDescent="0.15">
      <c r="A28" s="271"/>
      <c r="B28" s="15" t="s">
        <v>43</v>
      </c>
      <c r="C28" s="24" t="s">
        <v>74</v>
      </c>
    </row>
    <row r="29" spans="1:20" ht="15" x14ac:dyDescent="0.15">
      <c r="A29" s="271"/>
      <c r="B29" s="17" t="s">
        <v>44</v>
      </c>
      <c r="C29" s="18" t="s">
        <v>71</v>
      </c>
    </row>
    <row r="30" spans="1:20" ht="15" x14ac:dyDescent="0.15">
      <c r="A30" s="271"/>
      <c r="B30" s="17" t="s">
        <v>44</v>
      </c>
      <c r="C30" s="18" t="s">
        <v>70</v>
      </c>
    </row>
    <row r="31" spans="1:20" ht="15" x14ac:dyDescent="0.15">
      <c r="A31" s="271"/>
      <c r="B31" s="17" t="s">
        <v>44</v>
      </c>
      <c r="C31" s="18" t="s">
        <v>69</v>
      </c>
    </row>
    <row r="32" spans="1:20" ht="15" x14ac:dyDescent="0.15">
      <c r="A32" s="271"/>
      <c r="B32" s="15" t="s">
        <v>45</v>
      </c>
      <c r="C32" s="24" t="s">
        <v>59</v>
      </c>
    </row>
    <row r="33" spans="1:3" ht="15" x14ac:dyDescent="0.15">
      <c r="A33" s="271"/>
      <c r="B33" s="15" t="s">
        <v>45</v>
      </c>
      <c r="C33" s="24" t="s">
        <v>60</v>
      </c>
    </row>
    <row r="34" spans="1:3" ht="15" x14ac:dyDescent="0.15">
      <c r="A34" s="271"/>
      <c r="B34" s="15" t="s">
        <v>45</v>
      </c>
      <c r="C34" s="23" t="s">
        <v>61</v>
      </c>
    </row>
    <row r="35" spans="1:3" ht="15" x14ac:dyDescent="0.15">
      <c r="A35" s="271"/>
      <c r="B35" s="15" t="s">
        <v>45</v>
      </c>
      <c r="C35" s="24" t="s">
        <v>62</v>
      </c>
    </row>
    <row r="36" spans="1:3" ht="15" x14ac:dyDescent="0.15">
      <c r="A36" s="271"/>
      <c r="B36" s="19" t="s">
        <v>46</v>
      </c>
      <c r="C36" s="18" t="s">
        <v>63</v>
      </c>
    </row>
    <row r="37" spans="1:3" ht="15" x14ac:dyDescent="0.15">
      <c r="A37" s="271"/>
      <c r="B37" s="19" t="s">
        <v>46</v>
      </c>
      <c r="C37" s="18" t="s">
        <v>64</v>
      </c>
    </row>
    <row r="38" spans="1:3" ht="15" x14ac:dyDescent="0.15">
      <c r="A38" s="271"/>
      <c r="B38" s="25" t="s">
        <v>47</v>
      </c>
      <c r="C38" s="24" t="s">
        <v>68</v>
      </c>
    </row>
    <row r="39" spans="1:3" ht="15" x14ac:dyDescent="0.15">
      <c r="A39" s="271"/>
      <c r="B39" s="25" t="s">
        <v>47</v>
      </c>
      <c r="C39" s="24" t="s">
        <v>67</v>
      </c>
    </row>
    <row r="40" spans="1:3" ht="15" x14ac:dyDescent="0.15">
      <c r="A40" s="271"/>
      <c r="B40" s="20" t="s">
        <v>48</v>
      </c>
      <c r="C40" s="21" t="s">
        <v>66</v>
      </c>
    </row>
    <row r="41" spans="1:3" ht="15" x14ac:dyDescent="0.15">
      <c r="A41" s="271"/>
      <c r="B41" s="25" t="s">
        <v>49</v>
      </c>
      <c r="C41" s="16" t="s">
        <v>65</v>
      </c>
    </row>
    <row r="42" spans="1:3" ht="15" x14ac:dyDescent="0.15">
      <c r="A42" s="271"/>
      <c r="B42" s="25"/>
      <c r="C42" s="16" t="s">
        <v>111</v>
      </c>
    </row>
    <row r="43" spans="1:3" ht="15" x14ac:dyDescent="0.15">
      <c r="A43" s="271" t="s">
        <v>56</v>
      </c>
      <c r="B43" s="20" t="s">
        <v>50</v>
      </c>
      <c r="C43" s="26" t="s">
        <v>57</v>
      </c>
    </row>
    <row r="44" spans="1:3" ht="15" x14ac:dyDescent="0.15">
      <c r="A44" s="272"/>
      <c r="B44" s="20" t="s">
        <v>50</v>
      </c>
      <c r="C44" s="26" t="s">
        <v>58</v>
      </c>
    </row>
    <row r="45" spans="1:3" ht="30" x14ac:dyDescent="0.15">
      <c r="A45" s="272"/>
      <c r="B45" s="20" t="s">
        <v>50</v>
      </c>
      <c r="C45" s="26" t="s">
        <v>91</v>
      </c>
    </row>
    <row r="46" spans="1:3" ht="15" x14ac:dyDescent="0.15">
      <c r="A46" s="272"/>
      <c r="B46" s="27" t="s">
        <v>51</v>
      </c>
      <c r="C46" s="28" t="s">
        <v>92</v>
      </c>
    </row>
    <row r="47" spans="1:3" ht="15" x14ac:dyDescent="0.15">
      <c r="A47" s="272"/>
      <c r="B47" s="27"/>
      <c r="C47" s="28" t="s">
        <v>111</v>
      </c>
    </row>
  </sheetData>
  <mergeCells count="4">
    <mergeCell ref="A43:A47"/>
    <mergeCell ref="A24:A42"/>
    <mergeCell ref="A9:A23"/>
    <mergeCell ref="A3:A8"/>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Formato H.V.</vt:lpstr>
      <vt:lpstr>Instructivo</vt:lpstr>
      <vt:lpstr>Fuente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Usuario de Microsoft Office</cp:lastModifiedBy>
  <cp:lastPrinted>2017-12-28T17:03:06Z</cp:lastPrinted>
  <dcterms:created xsi:type="dcterms:W3CDTF">2010-05-13T16:43:25Z</dcterms:created>
  <dcterms:modified xsi:type="dcterms:W3CDTF">2020-07-01T16:04:50Z</dcterms:modified>
</cp:coreProperties>
</file>