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66" activeTab="0"/>
  </bookViews>
  <sheets>
    <sheet name="Indicador PMT-I02  " sheetId="1" r:id="rId1"/>
    <sheet name="Instructivo" sheetId="2" r:id="rId2"/>
    <sheet name="Fuente" sheetId="3" state="hidden" r:id="rId3"/>
  </sheets>
  <externalReferences>
    <externalReference r:id="rId6"/>
    <externalReference r:id="rId7"/>
    <externalReference r:id="rId8"/>
    <externalReference r:id="rId9"/>
    <externalReference r:id="rId10"/>
    <externalReference r:id="rId11"/>
  </externalReferences>
  <definedNames>
    <definedName name="_xlfn.AVERAGEIF" hidden="1">#NAME?</definedName>
    <definedName name="_xlfn.AVERAGEIFS" hidden="1">#NAME?</definedName>
    <definedName name="_xlfn.IFERROR" hidden="1">#NAME?</definedName>
    <definedName name="Activ" localSheetId="1">#REF!</definedName>
    <definedName name="Activ">#REF!</definedName>
    <definedName name="ACTIVIDADES" localSheetId="0">#REF!</definedName>
    <definedName name="ACTIVIDADES">#REF!</definedName>
    <definedName name="ActivNo">'[4]Códigos'!$V$2:$V$52</definedName>
    <definedName name="Apoyo" localSheetId="1">'[6]Fuente'!$C$24:$C$42</definedName>
    <definedName name="Apoyo">'Fuente'!$C$24:$C$42</definedName>
    <definedName name="area" localSheetId="1">#REF!</definedName>
    <definedName name="area">#REF!</definedName>
    <definedName name="_xlnm.Print_Area" localSheetId="0">'Indicador PMT-I02  '!$A$1:$P$57</definedName>
    <definedName name="_xlnm.Print_Area" localSheetId="1">'Instructivo'!$A$1:$B$35</definedName>
    <definedName name="AtencionCiudadano">'Fuente'!$C$42:$C$42</definedName>
    <definedName name="BienesSs">'Fuente'!$C$29:$C$31</definedName>
    <definedName name="CARGO">'[5]Hoja1'!$C$16:$C$23</definedName>
    <definedName name="CLASIFICACIÓNCR">'[2]PARAMETROS'!$A$3:$A$11</definedName>
    <definedName name="Comunicaciones">'Fuente'!$C$8:$C$8</definedName>
    <definedName name="Dependencia" localSheetId="1">'[6]Fuente'!$P$3:$P$12</definedName>
    <definedName name="Dependencia">'Fuente'!$P$3:$P$12</definedName>
    <definedName name="Destino">'Fuente'!$C$12:$C$19</definedName>
    <definedName name="DireccionamientoE">'Fuente'!$C$3:$C$6</definedName>
    <definedName name="Disciplinario" localSheetId="0">'Fuente'!#REF!</definedName>
    <definedName name="Disciplinario" localSheetId="1">'[6]Fuente'!#REF!</definedName>
    <definedName name="Disciplinario">'Fuente'!#REF!</definedName>
    <definedName name="Documental">'Fuente'!$C$38:$C$39</definedName>
    <definedName name="edad" localSheetId="1">#REF!</definedName>
    <definedName name="edad">#REF!</definedName>
    <definedName name="Estrategicos" localSheetId="1">'[6]Fuente'!$C$3:$C$8</definedName>
    <definedName name="Estrategicos">'Fuente'!$C$3:$C$8</definedName>
    <definedName name="etnia" localSheetId="1">#REF!</definedName>
    <definedName name="etnia">#REF!</definedName>
    <definedName name="Evaluacion" localSheetId="1">'[6]Fuente'!$C$43:$C$47</definedName>
    <definedName name="Evaluacion">'Fuente'!$C$43:$C$47</definedName>
    <definedName name="Export" hidden="1">{"'Hoja1'!$A$1:$I$70"}</definedName>
    <definedName name="Falta" localSheetId="1">'[6]Fuente'!$M$3</definedName>
    <definedName name="Falta">'Fuente'!$M$3</definedName>
    <definedName name="faltaproc" localSheetId="2">'[3]Formato H.V.'!#REF!</definedName>
    <definedName name="faltaproc" localSheetId="0">'Indicador PMT-I02  '!#REF!</definedName>
    <definedName name="faltaproc" localSheetId="1">'[6]Formato H.V.'!#REF!</definedName>
    <definedName name="faltaproc">#REF!</definedName>
    <definedName name="Financiera">'Fuente'!$C$32:$C$35</definedName>
    <definedName name="FRECUENCIA">'[5]Hoja1'!$A$1:$A$5</definedName>
    <definedName name="genero" localSheetId="1">#REF!</definedName>
    <definedName name="genero">#REF!</definedName>
    <definedName name="gg" localSheetId="0">#REF!</definedName>
    <definedName name="gg" localSheetId="1">#REF!</definedName>
    <definedName name="gg">#REF!</definedName>
    <definedName name="hoja2">#REF!</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formacionT">'Fuente'!$C$9:$C$11</definedName>
    <definedName name="Juridica">'Fuente'!$C$36:$C$37</definedName>
    <definedName name="kk" localSheetId="0">#REF!</definedName>
    <definedName name="kk" localSheetId="1">#REF!</definedName>
    <definedName name="kk">#REF!</definedName>
    <definedName name="LIDERES">'[5]Hoja1'!$E$1:$F$11</definedName>
    <definedName name="localidad" localSheetId="1">#REF!</definedName>
    <definedName name="localidad">#REF!</definedName>
    <definedName name="meta712" localSheetId="2">'[3]Formato H.V.'!#REF!</definedName>
    <definedName name="meta712" localSheetId="0">'Indicador PMT-I02  '!#REF!</definedName>
    <definedName name="meta712" localSheetId="1">'[6]Formato H.V.'!#REF!</definedName>
    <definedName name="meta712">#REF!</definedName>
    <definedName name="meta731" localSheetId="2">'[3]Formato H.V.'!#REF!</definedName>
    <definedName name="meta731" localSheetId="0">'Indicador PMT-I02  '!#REF!</definedName>
    <definedName name="meta731" localSheetId="1">'[6]Formato H.V.'!#REF!</definedName>
    <definedName name="meta731">#REF!</definedName>
    <definedName name="meta740" localSheetId="2">'[3]Formato H.V.'!#REF!</definedName>
    <definedName name="meta740" localSheetId="0">'Indicador PMT-I02  '!#REF!</definedName>
    <definedName name="meta740" localSheetId="1">'[6]Formato H.V.'!#REF!</definedName>
    <definedName name="meta740">#REF!</definedName>
    <definedName name="metas712">'[4]Códigos'!$Q$4</definedName>
    <definedName name="metas731">'[4]Códigos'!$Q$7:$Q$13</definedName>
    <definedName name="metas740">'[4]Códigos'!$Q$16:$Q$24</definedName>
    <definedName name="Misionales" localSheetId="1">'[6]Fuente'!$C$9:$C$23</definedName>
    <definedName name="Misionales">'Fuente'!$C$9:$C$23</definedName>
    <definedName name="mveri" localSheetId="1">#REF!</definedName>
    <definedName name="mveri">#REF!</definedName>
    <definedName name="objetivos">'[4]Códigos'!$R$2:$R$5</definedName>
    <definedName name="ObjetivosE" localSheetId="1">'[6]Fuente'!$R$3:$R$6</definedName>
    <definedName name="ObjetivosE">'Fuente'!$R$3:$R$6</definedName>
    <definedName name="oo" localSheetId="0">#REF!</definedName>
    <definedName name="oo" localSheetId="1">#REF!</definedName>
    <definedName name="oo">#REF!</definedName>
    <definedName name="OPCIONESM">'[2]PARAMETROS'!$B$3:$B$6</definedName>
    <definedName name="poblacion" localSheetId="1">#REF!</definedName>
    <definedName name="poblacion">#REF!</definedName>
    <definedName name="PR" localSheetId="0">'Indicador PMT-I02  '!#REF!</definedName>
    <definedName name="PR" localSheetId="1">#REF!</definedName>
    <definedName name="PR">#REF!</definedName>
    <definedName name="Proceso" localSheetId="1">'[6]Fuente'!$O$3:$O$17</definedName>
    <definedName name="Proceso">'Fuente'!$O$3:$O$17</definedName>
    <definedName name="Promocion">'Fuente'!$C$20:$C$23</definedName>
    <definedName name="proy">'[4]Códigos'!$A$2:$A$5</definedName>
    <definedName name="Proy1036" localSheetId="1">'[6]Fuente'!$F$3:$F$7</definedName>
    <definedName name="Proy1036">'Fuente'!$F$3:$F$7</definedName>
    <definedName name="Proy1038" localSheetId="1">'[6]Fuente'!$F$11</definedName>
    <definedName name="Proy1038">'Fuente'!$F$11</definedName>
    <definedName name="proy712" localSheetId="2">'[3]Formato H.V.'!#REF!</definedName>
    <definedName name="proy712" localSheetId="0">'Indicador PMT-I02  '!#REF!</definedName>
    <definedName name="proy712" localSheetId="1">'[6]Formato H.V.'!#REF!</definedName>
    <definedName name="proy712">#REF!</definedName>
    <definedName name="proy731" localSheetId="2">'[3]Formato H.V.'!#REF!</definedName>
    <definedName name="proy731" localSheetId="0">'Indicador PMT-I02  '!#REF!</definedName>
    <definedName name="proy731" localSheetId="1">'[6]Formato H.V.'!#REF!</definedName>
    <definedName name="proy731">#REF!</definedName>
    <definedName name="proy740" localSheetId="2">'[3]Formato H.V.'!#REF!</definedName>
    <definedName name="proy740" localSheetId="0">'Indicador PMT-I02  '!#REF!</definedName>
    <definedName name="proy740" localSheetId="1">'[6]Formato H.V.'!#REF!</definedName>
    <definedName name="proy740">#REF!</definedName>
    <definedName name="Proy988" localSheetId="1">'[6]Fuente'!$F$8:$F$10</definedName>
    <definedName name="Proy988">'Fuente'!$F$8:$F$10</definedName>
    <definedName name="recursos">'[4]Códigos'!$U$2:$U$4</definedName>
    <definedName name="Responsable">'Fuente'!$Q$3:$Q$13</definedName>
    <definedName name="select" localSheetId="1">#REF!</definedName>
    <definedName name="select">#REF!</definedName>
    <definedName name="sexo" localSheetId="1">#REF!</definedName>
    <definedName name="sexo">#REF!</definedName>
    <definedName name="SGA" localSheetId="2">'[3]Formato H.V.'!#REF!</definedName>
    <definedName name="SGA" localSheetId="0">'Indicador PMT-I02  '!#REF!</definedName>
    <definedName name="SGA" localSheetId="1">'[6]Formato H.V.'!#REF!</definedName>
    <definedName name="SGA">#REF!</definedName>
    <definedName name="SGC" localSheetId="2">'[3]Formato H.V.'!#REF!</definedName>
    <definedName name="SGC" localSheetId="0">'Indicador PMT-I02  '!#REF!</definedName>
    <definedName name="SGC" localSheetId="1">'[6]Formato H.V.'!#REF!</definedName>
    <definedName name="SGC">#REF!</definedName>
    <definedName name="SGSI" localSheetId="2">'[3]Formato H.V.'!#REF!</definedName>
    <definedName name="SGSI" localSheetId="0">'Indicador PMT-I02  '!#REF!</definedName>
    <definedName name="SGSI" localSheetId="1">'[6]Formato H.V.'!#REF!</definedName>
    <definedName name="SGSI">#REF!</definedName>
    <definedName name="SIGA" localSheetId="2">'[3]Formato H.V.'!#REF!</definedName>
    <definedName name="SIGA" localSheetId="0">'Indicador PMT-I02  '!#REF!</definedName>
    <definedName name="SIGA" localSheetId="1">'[6]Formato H.V.'!#REF!</definedName>
    <definedName name="SIGA">#REF!</definedName>
    <definedName name="SRS" localSheetId="2">'[3]Formato H.V.'!#REF!</definedName>
    <definedName name="SRS" localSheetId="0">'Indicador PMT-I02  '!#REF!</definedName>
    <definedName name="SRS" localSheetId="1">'[6]Formato H.V.'!#REF!</definedName>
    <definedName name="SRS">#REF!</definedName>
    <definedName name="ss" localSheetId="0">#REF!</definedName>
    <definedName name="ss" localSheetId="1">#REF!</definedName>
    <definedName name="ss">#REF!</definedName>
    <definedName name="SSO" localSheetId="2">'[3]Formato H.V.'!#REF!</definedName>
    <definedName name="SSO" localSheetId="0">'Indicador PMT-I02  '!#REF!</definedName>
    <definedName name="SSO" localSheetId="1">'[6]Formato H.V.'!#REF!</definedName>
    <definedName name="SSO">#REF!</definedName>
    <definedName name="tactividad">'[4]Códigos'!$Y$2:$Y$6</definedName>
    <definedName name="TalentoH">'Fuente'!$C$24:$C$28</definedName>
    <definedName name="Tecnologia">'Fuente'!$C$40:$C$40</definedName>
    <definedName name="_xlnm.Print_Titles" localSheetId="0">'Indicador PMT-I02  '!$1:$18</definedName>
    <definedName name="Todas">'Fuente'!$M$6</definedName>
    <definedName name="tt" localSheetId="0">#REF!</definedName>
    <definedName name="tt" localSheetId="1">#REF!</definedName>
    <definedName name="tt">#REF!</definedName>
    <definedName name="vigencia" localSheetId="1">#REF!</definedName>
    <definedName name="vigencia">#REF!</definedName>
  </definedNames>
  <calcPr fullCalcOnLoad="1"/>
</workbook>
</file>

<file path=xl/sharedStrings.xml><?xml version="1.0" encoding="utf-8"?>
<sst xmlns="http://schemas.openxmlformats.org/spreadsheetml/2006/main" count="299" uniqueCount="218">
  <si>
    <t>Junio</t>
  </si>
  <si>
    <t>Septiembre</t>
  </si>
  <si>
    <t>Diciembre</t>
  </si>
  <si>
    <t>Tipo</t>
  </si>
  <si>
    <t>Eficacia</t>
  </si>
  <si>
    <t>HOJA DE VIDA INDICADOR</t>
  </si>
  <si>
    <t>ASOCIADO A:</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</si>
  <si>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</si>
  <si>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03.-Gestión de información turística</t>
  </si>
  <si>
    <t>Proceso Misional</t>
  </si>
  <si>
    <t>Realizar 4  investigaciones del sector turismo de Bogotá</t>
  </si>
  <si>
    <t>Realizar cuatro (4) investigaciones del sector turismo de Bogotá</t>
  </si>
  <si>
    <t>Observatorio Turístico</t>
  </si>
  <si>
    <t>Número</t>
  </si>
  <si>
    <t>Primaria: IDT</t>
  </si>
  <si>
    <t>COMPORTAMIENTO HISTÓRICO DEL INDICADOR</t>
  </si>
  <si>
    <t>COMPORTAMIENTO DEL INDICADOR EN LA VIGENCIA</t>
  </si>
  <si>
    <t>Abril</t>
  </si>
  <si>
    <t>TOTAL</t>
  </si>
  <si>
    <t>RANGOS DE GESTIÓN</t>
  </si>
  <si>
    <t>NO PROGRAMADO</t>
  </si>
  <si>
    <t>N.A.</t>
  </si>
  <si>
    <t>NIVEL CRÍTICO</t>
  </si>
  <si>
    <t>MENOR A 70%</t>
  </si>
  <si>
    <t>NIVEL ACEPTABLE</t>
  </si>
  <si>
    <t>ENTRE 70% Y 90 %</t>
  </si>
  <si>
    <t>NIVEL SATISFACTORIO</t>
  </si>
  <si>
    <t>MAYOR 90%</t>
  </si>
  <si>
    <t>Elaboró:</t>
  </si>
  <si>
    <t>Revisó:</t>
  </si>
  <si>
    <t>Aprobó:</t>
  </si>
  <si>
    <t>Proceso</t>
  </si>
  <si>
    <t>Metas</t>
  </si>
  <si>
    <t>Proyecto</t>
  </si>
  <si>
    <t>Metas Plan de Desarrollo</t>
  </si>
  <si>
    <t>Falta</t>
  </si>
  <si>
    <t>Dependencia</t>
  </si>
  <si>
    <t>Responsable</t>
  </si>
  <si>
    <t>Objetivo Estratégico</t>
  </si>
  <si>
    <t>PROCESOS ESTRATÉGICOS</t>
  </si>
  <si>
    <t>01.-Direccionamiento estratégico</t>
  </si>
  <si>
    <t xml:space="preserve">Atender 100% las necesidades relacionadas con la prestación de servicios de apoyo a la gestión de la entidad </t>
  </si>
  <si>
    <t>Cinco (5) atractivos turísticos intervenidos</t>
  </si>
  <si>
    <t>&lt;Diligencie el campo anterior&gt;</t>
  </si>
  <si>
    <t>&lt;Seleccione una opción&gt;</t>
  </si>
  <si>
    <t>&lt;Seleccione el Área Solicitante&gt;</t>
  </si>
  <si>
    <t>&lt;Seleccione el cargo del líder del proceso&gt;</t>
  </si>
  <si>
    <t>Implementar y mantener 100% el sistema integrado de gestión de la entidad</t>
  </si>
  <si>
    <t>Fortalecer doscientas (200) empresas, prestadores de servicios turísticos y complementarios</t>
  </si>
  <si>
    <t>Dirección General</t>
  </si>
  <si>
    <t>Director(a) General</t>
  </si>
  <si>
    <t>Quinientas (500) personas vinculadas a procesos de formación</t>
  </si>
  <si>
    <t>Todos los proyectos de inversión del IDT</t>
  </si>
  <si>
    <t>02.-Comunicaciones</t>
  </si>
  <si>
    <t>Subdirección Corporativa y de Control Disciplinario</t>
  </si>
  <si>
    <t>Subdirector(a) Corporativo y de Control Disciplinario</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</si>
  <si>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</si>
  <si>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Lograr una ejecución presupuestal de inversión a nivel de compromisos, superior al 95% al cierre de la vigencia fiscal.</t>
  </si>
  <si>
    <t>Todas las metas Plan de Desarrollo</t>
  </si>
  <si>
    <t>Subdirección de Promoción y Mercadeo</t>
  </si>
  <si>
    <t>Subdirector(a) de Promoción y Mercadeo</t>
  </si>
  <si>
    <t>3- Afianzar la gestión de la entidad a través de la implementación de estrategias de fortalecimiento institucional que contribuyan a posicionar al Instituto como líder a nivel nacional e internacional, en el desarrollo de Bogotá como un destino turístico</t>
  </si>
  <si>
    <t>Atender al 100%  las actividades de gestión de las comunicaciones internas y  externas  del Instituto Distrital de Turismo</t>
  </si>
  <si>
    <t>Todas las metas asociadas al proyecto</t>
  </si>
  <si>
    <t>04.-Gestión de destino competitivo y sostenible</t>
  </si>
  <si>
    <t>Subdirección de Gestión del Destino</t>
  </si>
  <si>
    <t>Subdirector(a) de Gestión del Destino</t>
  </si>
  <si>
    <t>Todas metas las asociadas al proceso</t>
  </si>
  <si>
    <t>Novecientas mil (900.000) personas atendidas a través de la red de información turística</t>
  </si>
  <si>
    <t>05.-Promoción y mercadeo turístico de ciudad</t>
  </si>
  <si>
    <t>PROCESOS MISIONALES</t>
  </si>
  <si>
    <t xml:space="preserve">Participar y/o realizar doscientas cincuenta (250) actividades de promoción y posicionamiento turístico </t>
  </si>
  <si>
    <t>06.-Gestión del talento humano</t>
  </si>
  <si>
    <t>Oficina Asesora Jurídica</t>
  </si>
  <si>
    <t>Jefe Oficina Asesora Jurídica</t>
  </si>
  <si>
    <t>Realizar 8 estudios de caracterización de oferta turística de Bogotá y/o del comportamiento de la demanda turística en la ciudad.</t>
  </si>
  <si>
    <t>Todas las asociadas al proyecto</t>
  </si>
  <si>
    <t>07.-Gestión de bienes y servicios</t>
  </si>
  <si>
    <t>Asesor(a) Observatorio Turístico</t>
  </si>
  <si>
    <t>Fortalecer 100% el Sistema de Información Turística de Bogotá</t>
  </si>
  <si>
    <t>80% del Sistema Integrado de Gestión Implementado y mantenido</t>
  </si>
  <si>
    <t>08.-Gestión financiera</t>
  </si>
  <si>
    <t>Comunicaciones</t>
  </si>
  <si>
    <t>Asesor(a) Comunicaciones</t>
  </si>
  <si>
    <t>Fortalecer 5 productos turísticos de Bogotá</t>
  </si>
  <si>
    <t>09.-Gestión jurídica y contractual</t>
  </si>
  <si>
    <t>Control Interno</t>
  </si>
  <si>
    <t>Asesor(a) Control Interno</t>
  </si>
  <si>
    <t>Fortalecer 200 empresas del sector turístico a través de procesos de acompañamiento en calidad, innovación, sostenibilidad,  ética y responsabilidad social</t>
  </si>
  <si>
    <t>10.-Gestión documental</t>
  </si>
  <si>
    <t>Asesor(a) Dirección General</t>
  </si>
  <si>
    <t>Formar 500 líderes del sector, a través de procesos de formación en liderazgo,  gestión del desarrollo turístico, bilingüismo, entre otros</t>
  </si>
  <si>
    <t>11.-Gestión tecnológica</t>
  </si>
  <si>
    <t>12.-Atención al ciudadano</t>
  </si>
  <si>
    <t>Acompañar 6 localidades en la implementación de actividades y procesos de fortalecimiento turístico</t>
  </si>
  <si>
    <t>13.-Evaluación institucional</t>
  </si>
  <si>
    <t>Intervenir 5 atractivos turísticos de naturaleza y urbanos</t>
  </si>
  <si>
    <t>14.-Control interno disciplinario</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</si>
  <si>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</si>
  <si>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</si>
  <si>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</si>
  <si>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</si>
  <si>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</si>
  <si>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PROCESOS DE APOYO</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</si>
  <si>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</si>
  <si>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</si>
  <si>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</si>
  <si>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G.B.S. Atender 100% las necesidades de adecuación y mantenimiento de la infraestructura física y operativa del IDT</t>
  </si>
  <si>
    <t>G.B.S. Atender 100% las necesidades de servicios administrativos para el funcionamiento del IDT.</t>
  </si>
  <si>
    <t>G.B.S. Manejar y controlar el 100% de los bienes del IDT.</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</si>
  <si>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</si>
  <si>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</si>
  <si>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</si>
  <si>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</si>
  <si>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</si>
  <si>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</si>
  <si>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G.D. Implementar y mantener 100% el sistema integrado de consevación</t>
  </si>
  <si>
    <t>G.D. Mantener y hacer seguimiento al 100% del  subsistema interno de gestión de archivos - SIGA en el IDT</t>
  </si>
  <si>
    <t>G.T. Atender 100% las necesidades de infraestructura tecnológica del IDT</t>
  </si>
  <si>
    <t>A.C. Implementar el 100% de las estrategias de atención al ciudadano, prevención de la corrupción y participación ciudadana y control social</t>
  </si>
  <si>
    <t>PROCESOS DE EVALUACIÓN</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</si>
  <si>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</si>
  <si>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</si>
  <si>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Capacitar 10.000 prestadores de servicios turísticos y conexos, en cultura turística</t>
  </si>
  <si>
    <t>Número de personas atendidas a través de la red de información turística</t>
  </si>
  <si>
    <t xml:space="preserve">Cuantificar el número de personas atendidas a través de la red de información turística, midiendo el nivel de demanda de información turística en la red de información. </t>
  </si>
  <si>
    <t>Ciudad posicionada a nivel nacional e internacional</t>
  </si>
  <si>
    <t>Implementar y mantener 80% el sistema integrado de gestión de la entidad</t>
  </si>
  <si>
    <t>Asesorar 80% a los procesos en el desarrollo de las actividades clave para el logro de objetivos y metas institucionales.</t>
  </si>
  <si>
    <t>988 Turismo como generador de desarrollo confianza y felicidad para todos</t>
  </si>
  <si>
    <t>Oficina Asesora de Planeación</t>
  </si>
  <si>
    <t>Jefe Oficina Asesora de Planeación</t>
  </si>
  <si>
    <t>Sumatoria número de personas atendidas a través de la red de información turística</t>
  </si>
  <si>
    <t>Personas atendidas a través de la red de información turística</t>
  </si>
  <si>
    <t>Marzo</t>
  </si>
  <si>
    <t xml:space="preserve">Enero </t>
  </si>
  <si>
    <t>Febrero</t>
  </si>
  <si>
    <t>Mayo</t>
  </si>
  <si>
    <t>Julio</t>
  </si>
  <si>
    <t>Agosto</t>
  </si>
  <si>
    <t>Octubre</t>
  </si>
  <si>
    <t>Noviembre</t>
  </si>
  <si>
    <t>Número de personas programadas</t>
  </si>
  <si>
    <t xml:space="preserve">Número de personas atendidas </t>
  </si>
  <si>
    <t>Persona Atendida: Turista o Residente que hace uso de los servicios ofrecidos por el IDT, a través de la Red de Información Turística.
Red de Información Turística: Conformada por Recorridos Turísticos y Puntos de información turística fijos, móviles e itinerantes; dotados con material promocional e infraestructura y tecnología de punta, atendidos por personal bilingüe con amplios conocimientos en relación con la oferta turística y cultural de la ciudad y su zona de influencia</t>
  </si>
  <si>
    <t>PMT-I02</t>
  </si>
  <si>
    <t>Mensual</t>
  </si>
  <si>
    <t xml:space="preserve">INSTRUCTIVO DILIGENCIAMIENTO FORMATO </t>
  </si>
  <si>
    <t>Ítem</t>
  </si>
  <si>
    <t>Descripción</t>
  </si>
  <si>
    <t>1. OBJETIVO ESTRATÉGICO Y DEL SIG</t>
  </si>
  <si>
    <t>De la lista desplegable, seleccionar el objetivo al cual se asocia el indicador.</t>
  </si>
  <si>
    <t>2. PROCESO</t>
  </si>
  <si>
    <t>De la lista desplegable, seleccionar el proceso al cual se asocia el indicador.</t>
  </si>
  <si>
    <t>3. META PROCESO</t>
  </si>
  <si>
    <t>De la lista desplegable, seleccionar la meta del  proceso a la cual se asocia el indicador.</t>
  </si>
  <si>
    <t>4. PROYECTO DE INVERSIÓN ASOCIADO</t>
  </si>
  <si>
    <t>De la lista desplegable, seleccionar el proyecto de inversión al cual se asocia el indicador.</t>
  </si>
  <si>
    <t>5. META DE PLAN DE DESARROLLO</t>
  </si>
  <si>
    <t>De la lista desplegable, seleccionar la meta del Plan Distrital de Desarrollo al cual se asocia el indicador.</t>
  </si>
  <si>
    <t>6. PRODUCTO PMR</t>
  </si>
  <si>
    <t>De la lista desplegable, seleccionar el Producto PMR al cual se asocia el indicador.</t>
  </si>
  <si>
    <t>7. DEPENDENCIA RESPONSABLE</t>
  </si>
  <si>
    <t>De la lista desplegable, seleccionar la dependencia responsable de medir el indicador.</t>
  </si>
  <si>
    <t>8. TIPO DE PROCESO</t>
  </si>
  <si>
    <t>De la lista desplegable, seleccionar el tipo de proceso al cual se asocia el indicador.</t>
  </si>
  <si>
    <t>9. CÓDIGO DEL INDICADOR</t>
  </si>
  <si>
    <t>Escriba el código que identifica el indicador (este código lo asigna la Oficina Asesora de Planeación, una vez sea aprobado el indicador)</t>
  </si>
  <si>
    <t>10. NOMBRE DEL INDICADOR</t>
  </si>
  <si>
    <t>Escriba el nombre del indicador.</t>
  </si>
  <si>
    <t>11. OBJETIVO DEL INDICADOR</t>
  </si>
  <si>
    <t>Escriba el objetivo del indicador.</t>
  </si>
  <si>
    <t>12. PERIODO DE MEDICIÓN</t>
  </si>
  <si>
    <t>Escriba el periodo de medición correspondiente (Ej. I trimestre, II trimestre, etc..)</t>
  </si>
  <si>
    <t>13. FÓRMULA DEL INDICADOR</t>
  </si>
  <si>
    <t>Escriba la formula para calcular el indicador</t>
  </si>
  <si>
    <t>14. UNIDAD DE MEDIDA</t>
  </si>
  <si>
    <t>Escriba la unidad de medida con la cual se mide el indicador (Ej. Número, Porcentaje, etc.)</t>
  </si>
  <si>
    <t>15. TIPO DE INDICADOR</t>
  </si>
  <si>
    <t>De la lista desplegable, seleccionar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ciudadanía o las partes interesadas.</t>
  </si>
  <si>
    <t>16. FRECUENCIA DE MEDICIÓN</t>
  </si>
  <si>
    <t>De la lista desplegable, seleccionar la periodicidad con la cual se realiza la medición del indicador.</t>
  </si>
  <si>
    <t>17. VARIABLES DE LA FÓRMULA</t>
  </si>
  <si>
    <t>Defina las variables que conforman la formula del indicador.</t>
  </si>
  <si>
    <t>18. DEFINICIÓN</t>
  </si>
  <si>
    <t>Escriba la definición de cada una de las variables que conforman el indicador.</t>
  </si>
  <si>
    <t>19. FUENTE DE DATOS</t>
  </si>
  <si>
    <t>Establezca la fuente de información de la cual se obtiene el resultado del indicador.</t>
  </si>
  <si>
    <r>
      <t xml:space="preserve">COMPORTAMIENTO HISTÓRICO DEL INDICADOR
</t>
    </r>
    <r>
      <rPr>
        <sz val="11"/>
        <rFont val="Times New Roman"/>
        <family val="1"/>
      </rPr>
      <t>En esta sección se registra la información histórica del indicador, es decir se registra la meta del cuatrienio o periodo total en cual se evaluará el indicador, su avance en vigencias anteriores y su porcentaje de cumplimiento total  frente a la meta total programada.</t>
    </r>
  </si>
  <si>
    <t>20. META TOTAL PROGRAMADA</t>
  </si>
  <si>
    <t>Escriba la meta total programada en el cuatrenio o vigencia de acuerdo al indicador</t>
  </si>
  <si>
    <t>21. META DE ESTA VIGENCIA</t>
  </si>
  <si>
    <t>Escriba la meta programada para la vigencia.</t>
  </si>
  <si>
    <t>22. ACUMULADO EN VIGENCIAS ANTERIORES</t>
  </si>
  <si>
    <t>Registre el resultado acumulado del indicador en las vigencias anteriores</t>
  </si>
  <si>
    <t>23. ACUMULADO EN ESTA VIGENCIA</t>
  </si>
  <si>
    <t>Registre el resultado acumulado del indicador en la vigencia.</t>
  </si>
  <si>
    <t>24. ACUMULADO TOTAL</t>
  </si>
  <si>
    <t>Este resultado se obtiene de consolidar el resultado total obtenido desde el inicio de la medición del indicador hasta el ultimo periodo evaluado.</t>
  </si>
  <si>
    <t>25. % DE LOGRO ACUMULADO TOTAL</t>
  </si>
  <si>
    <t xml:space="preserve">Este resultado se obtiene al evaluar el resultado  total obtenido desde el inicio de la medición del indicador hasta el ultimo periodo evaluado, frente a  la meta total programada (vigencia o cuatrenio según sea el caso). </t>
  </si>
  <si>
    <r>
      <t xml:space="preserve">COMPORTAMIENTO DEL INDICADOR EN LA VIGENCIA
</t>
    </r>
    <r>
      <rPr>
        <sz val="11"/>
        <rFont val="Times New Roman"/>
        <family val="1"/>
      </rPr>
      <t>En esta sección se registra la información del indicador correspondiente a la vigencia, es decir se registra la meta de la vigencia, su avance mes a mes, su porcentaje de cumplimiento mes a mes y su cumplimiento acumulado en la vigencia.</t>
    </r>
  </si>
  <si>
    <t>26. PERIODO</t>
  </si>
  <si>
    <t>Registre el periodo en el cual se medirá el indicador (Ej.: enero, febrero, marzo, etc.)</t>
  </si>
  <si>
    <t>27. VARIABLES</t>
  </si>
  <si>
    <t xml:space="preserve">Registre el resultado de cada una de las variables que componen el indicador (Ej. Número de reuniones realizadas y Total de reuniones programadas), teniendo en cuenta que siempre deben establecerse variables de programación y ejecución. </t>
  </si>
  <si>
    <t>28. TOTAL</t>
  </si>
  <si>
    <t>Registre el resultado acumulado del indicador en el periodo evaluado.</t>
  </si>
  <si>
    <t>29. % DE CUMPLIMIENTO</t>
  </si>
  <si>
    <t>Registra el % de cumplimiento de lo ejecutado frente a lo programado mensualmente. 
En la parte inferior encontraremos el cumplimiento de la vigencia.</t>
  </si>
  <si>
    <t>30. ANÁLISIS DEL COMPORTAMIENTO DEL INDICADOR</t>
  </si>
  <si>
    <t>Describa los avances obtenidos en el periodo evaluado, tratando de ser conciso y reportando los  principales logros frente al indicador.  Esta información debe ser actualizada en cada periodo de reporte de seguimiento.</t>
  </si>
  <si>
    <t>26. Periodo</t>
  </si>
  <si>
    <t>28. Total</t>
  </si>
  <si>
    <t xml:space="preserve">29. % de cumplimiento </t>
  </si>
  <si>
    <t>En lo corrido del 2020 , la Red de Información Turística de Bogotá ha atendido residentes, visitantes y turistas nacionales y extranjeros a través de los siguientes mecanismos: ocho (8) puntos  de información turística fijos  la  línea de atención telefónica 018000127400, recorridos turísticos gratuitos, que operaron de enero al 18 de marzo de 2020. 
Dada la emergencia sanitaria por Covid -19, a partir del 19 de marzo se mantuvo la operación a tavés de medios telefónico, electrónico y virtual como: la línea de atención celular 24 horas, el  portal web bogotadc.travel, los recorridos turísticos virtuales y las trivias, a través de los cuales recibieron atención oportuna por parte del equipo de informadores y guías turísticos en idiomas español e inglés.
A través de estos canales fueron atendidos  44,941 usuarios, de los cuales el  47% (21,259) son residentes,  el 41% (18.238) son extranjeros y el 12% (5.444) nacionales.
Por otra parte, el portal web bogotadc.travel ha sido consultado por 30.433 usuarios.
Se han presentado algunas limitantes para el cumplimiento del indicador, entre ellas, el retraso en la entrega de las adecuaciones físicas del PIT Templete del Libertador, la reducción de los informadores y guías que prestan atención en los PIT, debido a la terminación de la vinculación contractual y las medidas de aislamiento obligatorio ocasionadas por la emergencia sanitaria generada por el COVID-19. Sin embargo, la Entidad ha implementado medidas como la atención telefónica 24 horas, para brindar información a los turistas que la requieren.</t>
  </si>
  <si>
    <t>II trimestre 2020</t>
  </si>
  <si>
    <t>Luz Aída Angel Parra, Técnico Administrativo - Subdirección de Promoción y Mercadeo</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</si>
</sst>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 _P_t_s_-;\-* #,##0\ _P_t_s_-;_-* &quot;-&quot;\ _P_t_s_-;_-@_-"/>
    <numFmt numFmtId="179" formatCode="_ [$€-2]\ * #,##0.00_ ;_ [$€-2]\ * \-#,##0.00_ ;_ [$€-2]\ * &quot;-&quot;??_ "/>
    <numFmt numFmtId="180" formatCode="&quot;$&quot;#.00"/>
    <numFmt numFmtId="181" formatCode="#.00"/>
    <numFmt numFmtId="182" formatCode="%#.00"/>
    <numFmt numFmtId="183" formatCode="#."/>
    <numFmt numFmtId="184" formatCode="m\o\n\th\ d\,\ yyyy"/>
    <numFmt numFmtId="185" formatCode="0.0%"/>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
    <numFmt numFmtId="192" formatCode="0.0000%"/>
    <numFmt numFmtId="193" formatCode="0.00000%"/>
    <numFmt numFmtId="194" formatCode="0.000000%"/>
    <numFmt numFmtId="195" formatCode="_-* #,##0.0_-;\-* #,##0.0_-;_-* &quot;-&quot;??_-;_-@_-"/>
    <numFmt numFmtId="196" formatCode="_-* #,##0_-;\-* #,##0_-;_-* &quot;-&quot;??_-;_-@_-"/>
    <numFmt numFmtId="197" formatCode="_-* #.##0_-;\-* #.##0_-;_-* &quot;-&quot;??_-;_-@_-"/>
    <numFmt numFmtId="198" formatCode="[$-240A]dddd\,\ dd&quot; de &quot;mmmm&quot; de &quot;yyyy"/>
    <numFmt numFmtId="199" formatCode="[$-240A]hh:mm:ss\ AM/PM"/>
    <numFmt numFmtId="200" formatCode="#,##0;[Red]#,##0"/>
    <numFmt numFmtId="201" formatCode="[$-240A]dddd\,\ d\ &quot;de&quot;\ mmmm\ &quot;de&quot;\ yyyy"/>
    <numFmt numFmtId="202" formatCode="[$-240A]h:mm:ss\ AM/PM"/>
    <numFmt numFmtId="203" formatCode="_-* #,##0.00\ _€_-;\-* #,##0.00\ _€_-;_-* &quot;-&quot;??\ _€_-;_-@_-"/>
    <numFmt numFmtId="204" formatCode="_-* #,##0_-;\-* #,##0_-;_-* &quot;-&quot;??_-;_-@"/>
  </numFmts>
  <fonts count="62">
    <font>
      <sz val="10"/>
      <name val="Arial"/>
      <family val="0"/>
    </font>
    <font>
      <u val="single"/>
      <sz val="10"/>
      <color indexed="12"/>
      <name val="Arial"/>
      <family val="2"/>
    </font>
    <font>
      <u val="single"/>
      <sz val="10"/>
      <color indexed="36"/>
      <name val="Arial"/>
      <family val="2"/>
    </font>
    <font>
      <sz val="1"/>
      <color indexed="8"/>
      <name val="Courier"/>
      <family val="3"/>
    </font>
    <font>
      <b/>
      <sz val="1"/>
      <color indexed="8"/>
      <name val="Courier"/>
      <family val="3"/>
    </font>
    <font>
      <sz val="10"/>
      <name val="Times New Roman"/>
      <family val="1"/>
    </font>
    <font>
      <b/>
      <sz val="10"/>
      <name val="Times New Roman"/>
      <family val="1"/>
    </font>
    <font>
      <i/>
      <sz val="10"/>
      <name val="Times New Roman"/>
      <family val="1"/>
    </font>
    <font>
      <b/>
      <sz val="11"/>
      <name val="Times New Roman"/>
      <family val="1"/>
    </font>
    <font>
      <sz val="11"/>
      <name val="Times New Roman"/>
      <family val="1"/>
    </font>
    <font>
      <sz val="6"/>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sz val="11"/>
      <color indexed="55"/>
      <name val="Times New Roman"/>
      <family val="1"/>
    </font>
    <font>
      <sz val="11"/>
      <color indexed="8"/>
      <name val="Times New Roman"/>
      <family val="1"/>
    </font>
    <font>
      <b/>
      <sz val="11"/>
      <color indexed="8"/>
      <name val="Times New Roman"/>
      <family val="1"/>
    </font>
    <font>
      <b/>
      <sz val="10"/>
      <color indexed="60"/>
      <name val="Times New Roman"/>
      <family val="1"/>
    </font>
    <font>
      <b/>
      <sz val="18"/>
      <color indexed="63"/>
      <name val="Times New Roman"/>
      <family val="1"/>
    </font>
    <font>
      <sz val="10"/>
      <color indexed="8"/>
      <name val="Times New Roman"/>
      <family val="1"/>
    </font>
    <font>
      <sz val="10"/>
      <color indexed="8"/>
      <name val="Calibri"/>
      <family val="0"/>
    </font>
    <font>
      <sz val="7"/>
      <color indexed="8"/>
      <name val="Calibri"/>
      <family val="0"/>
    </font>
    <font>
      <sz val="2.55"/>
      <color indexed="8"/>
      <name val="Calibri"/>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0" tint="-0.3499799966812134"/>
      <name val="Times New Roman"/>
      <family val="1"/>
    </font>
    <font>
      <sz val="11"/>
      <color rgb="FF000000"/>
      <name val="Times New Roman"/>
      <family val="1"/>
    </font>
    <font>
      <b/>
      <sz val="18"/>
      <color theme="1" tint="0.24998000264167786"/>
      <name val="Times New Roman"/>
      <family val="1"/>
    </font>
    <font>
      <sz val="10"/>
      <color theme="1"/>
      <name val="Times New Roman"/>
      <family val="1"/>
    </font>
    <font>
      <b/>
      <sz val="10"/>
      <color rgb="FFC00000"/>
      <name val="Times New Roman"/>
      <family val="1"/>
    </font>
    <font>
      <b/>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medium"/>
      <right style="medium"/>
      <top style="medium"/>
      <bottom style="medium"/>
    </border>
    <border>
      <left/>
      <right style="medium"/>
      <top/>
      <bottom/>
    </border>
    <border>
      <left/>
      <right/>
      <top/>
      <bottom style="medium"/>
    </border>
    <border>
      <left/>
      <right style="medium"/>
      <top/>
      <bottom style="medium"/>
    </border>
    <border>
      <left>
        <color indexed="63"/>
      </left>
      <right>
        <color indexed="63"/>
      </right>
      <top>
        <color indexed="63"/>
      </top>
      <bottom style="thin"/>
    </border>
    <border>
      <left/>
      <right style="medium"/>
      <top style="medium"/>
      <bottom style="medium"/>
    </border>
    <border>
      <left>
        <color indexed="63"/>
      </left>
      <right style="thin"/>
      <top style="medium"/>
      <bottom style="medium"/>
    </border>
    <border>
      <left style="thin"/>
      <right style="medium"/>
      <top style="medium"/>
      <bottom style="medium"/>
    </border>
    <border>
      <left/>
      <right style="thin"/>
      <top style="medium"/>
      <bottom style="thin"/>
    </border>
    <border>
      <left>
        <color indexed="63"/>
      </left>
      <right style="thin"/>
      <top>
        <color indexed="63"/>
      </top>
      <bottom style="thin"/>
    </border>
    <border>
      <left>
        <color indexed="63"/>
      </left>
      <right style="thin"/>
      <top>
        <color indexed="63"/>
      </top>
      <bottom>
        <color indexed="63"/>
      </bottom>
    </border>
    <border>
      <left style="thin"/>
      <right style="medium"/>
      <top style="thin"/>
      <bottom style="thin"/>
    </border>
    <border>
      <left/>
      <right style="medium"/>
      <top style="medium"/>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thin"/>
      <right style="medium"/>
      <top>
        <color indexed="63"/>
      </top>
      <bottom style="medium"/>
    </border>
    <border>
      <left style="thin"/>
      <right style="medium">
        <color theme="0" tint="-0.3499799966812134"/>
      </right>
      <top style="thin"/>
      <bottom/>
    </border>
    <border>
      <left style="medium">
        <color theme="0" tint="-0.3499799966812134"/>
      </left>
      <right style="medium">
        <color theme="0" tint="-0.3499799966812134"/>
      </right>
      <top style="thin"/>
      <bottom/>
    </border>
    <border>
      <left style="medium">
        <color theme="0" tint="-0.3499799966812134"/>
      </left>
      <right>
        <color indexed="63"/>
      </right>
      <top style="thin"/>
      <bottom/>
    </border>
    <border>
      <left style="thin"/>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color indexed="63"/>
      </right>
      <top>
        <color indexed="63"/>
      </top>
      <bottom>
        <color indexed="63"/>
      </bottom>
    </border>
    <border>
      <left style="thin"/>
      <right style="medium">
        <color theme="0" tint="-0.3499799966812134"/>
      </right>
      <top/>
      <bottom style="thin"/>
    </border>
    <border>
      <left style="medium">
        <color theme="0" tint="-0.3499799966812134"/>
      </left>
      <right style="medium">
        <color theme="0" tint="-0.3499799966812134"/>
      </right>
      <top/>
      <bottom style="thin"/>
    </border>
    <border>
      <left style="medium">
        <color theme="0" tint="-0.3499799966812134"/>
      </left>
      <right>
        <color indexed="63"/>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top/>
      <bottom style="medium"/>
    </border>
    <border>
      <left/>
      <right style="thin"/>
      <top/>
      <bottom style="medium"/>
    </border>
    <border>
      <left/>
      <right style="medium"/>
      <top style="thin"/>
      <bottom/>
    </border>
    <border>
      <left style="medium"/>
      <right/>
      <top style="thin"/>
      <bottom/>
    </border>
    <border>
      <left style="medium"/>
      <right/>
      <top/>
      <bottom style="medium"/>
    </border>
    <border>
      <left style="medium"/>
      <right style="thin"/>
      <top style="medium"/>
      <bottom style="thin"/>
    </border>
    <border>
      <left style="thin"/>
      <right style="medium"/>
      <top style="thin"/>
      <bottom style="medium"/>
    </border>
    <border>
      <left style="medium"/>
      <right/>
      <top style="medium"/>
      <bottom/>
    </border>
    <border>
      <left/>
      <right/>
      <top style="medium"/>
      <bottom/>
    </border>
    <border>
      <left/>
      <right style="thin"/>
      <top style="medium"/>
      <bottom>
        <color indexed="63"/>
      </bottom>
    </border>
    <border>
      <left style="thin"/>
      <right/>
      <top style="medium"/>
      <bottom style="medium"/>
    </border>
    <border>
      <left/>
      <right/>
      <top style="medium"/>
      <bottom style="medium"/>
    </border>
    <border>
      <left style="thin"/>
      <right/>
      <top style="medium"/>
      <bottom style="thin"/>
    </border>
    <border>
      <left/>
      <right style="medium"/>
      <top style="medium"/>
      <bottom style="thin"/>
    </border>
    <border>
      <left style="medium"/>
      <right/>
      <top style="thin"/>
      <bottom style="thin"/>
    </border>
    <border>
      <left style="medium"/>
      <right/>
      <top style="medium"/>
      <bottom style="medium"/>
    </border>
    <border>
      <left style="medium"/>
      <right/>
      <top>
        <color indexed="63"/>
      </top>
      <bottom style="thin"/>
    </border>
    <border>
      <left style="medium"/>
      <right/>
      <top style="thin"/>
      <bottom style="medium"/>
    </border>
    <border>
      <left/>
      <right style="thin"/>
      <top style="thin"/>
      <bottom style="mediu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184" fontId="3" fillId="0" borderId="0">
      <alignment/>
      <protection locked="0"/>
    </xf>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79" fontId="0" fillId="0" borderId="0" applyFont="0" applyFill="0" applyBorder="0" applyAlignment="0" applyProtection="0"/>
    <xf numFmtId="181" fontId="3" fillId="0" borderId="0">
      <alignment/>
      <protection locked="0"/>
    </xf>
    <xf numFmtId="183" fontId="4" fillId="0" borderId="0">
      <alignment/>
      <protection locked="0"/>
    </xf>
    <xf numFmtId="183" fontId="4"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183" fontId="3" fillId="0" borderId="9">
      <alignment/>
      <protection locked="0"/>
    </xf>
  </cellStyleXfs>
  <cellXfs count="242">
    <xf numFmtId="0" fontId="0" fillId="0" borderId="0" xfId="0" applyAlignment="1">
      <alignment/>
    </xf>
    <xf numFmtId="0" fontId="55" fillId="33" borderId="10" xfId="65" applyFont="1" applyFill="1" applyBorder="1" applyAlignment="1">
      <alignment horizontal="center" vertical="center" wrapText="1"/>
      <protection/>
    </xf>
    <xf numFmtId="0" fontId="55" fillId="33" borderId="10" xfId="65" applyFont="1" applyFill="1" applyBorder="1" applyAlignment="1">
      <alignment horizontal="center"/>
      <protection/>
    </xf>
    <xf numFmtId="0" fontId="0" fillId="0" borderId="0" xfId="65">
      <alignment/>
      <protection/>
    </xf>
    <xf numFmtId="0" fontId="55" fillId="0" borderId="0" xfId="65" applyFont="1" applyFill="1" applyAlignment="1">
      <alignment horizontal="center" vertical="center" wrapText="1"/>
      <protection/>
    </xf>
    <xf numFmtId="0" fontId="55" fillId="0" borderId="0" xfId="66" applyFont="1" applyAlignment="1">
      <alignment horizontal="left" vertical="center" wrapText="1"/>
      <protection/>
    </xf>
    <xf numFmtId="0" fontId="0" fillId="34" borderId="0" xfId="65" applyFill="1" applyAlignment="1" applyProtection="1">
      <alignment horizontal="center" vertical="center" wrapText="1"/>
      <protection/>
    </xf>
    <xf numFmtId="0" fontId="0" fillId="34" borderId="0" xfId="65" applyFont="1" applyFill="1" applyAlignment="1" applyProtection="1">
      <alignment horizontal="left" vertical="center" wrapText="1"/>
      <protection/>
    </xf>
    <xf numFmtId="0" fontId="0" fillId="35" borderId="11" xfId="65" applyFont="1" applyFill="1" applyBorder="1" applyAlignment="1">
      <alignment vertical="center"/>
      <protection/>
    </xf>
    <xf numFmtId="0" fontId="28" fillId="35" borderId="10" xfId="65" applyFont="1" applyFill="1" applyBorder="1" applyAlignment="1" applyProtection="1">
      <alignment vertical="center" wrapText="1"/>
      <protection/>
    </xf>
    <xf numFmtId="0" fontId="0" fillId="36" borderId="0" xfId="65" applyFill="1" applyAlignment="1">
      <alignment horizontal="center"/>
      <protection/>
    </xf>
    <xf numFmtId="0" fontId="0" fillId="36" borderId="0" xfId="65" applyFill="1">
      <alignment/>
      <protection/>
    </xf>
    <xf numFmtId="0" fontId="0" fillId="0" borderId="0" xfId="65" applyFont="1" applyFill="1" applyAlignment="1">
      <alignment horizontal="left" vertical="center"/>
      <protection/>
    </xf>
    <xf numFmtId="0" fontId="39" fillId="0" borderId="0" xfId="66" applyAlignment="1">
      <alignment horizontal="left"/>
      <protection/>
    </xf>
    <xf numFmtId="0" fontId="0" fillId="0" borderId="0" xfId="65" applyFill="1">
      <alignment/>
      <protection/>
    </xf>
    <xf numFmtId="0" fontId="28" fillId="0" borderId="0" xfId="65" applyFont="1" applyFill="1" applyBorder="1" applyAlignment="1">
      <alignment/>
      <protection/>
    </xf>
    <xf numFmtId="0" fontId="0" fillId="36" borderId="11" xfId="65" applyFont="1" applyFill="1" applyBorder="1" applyAlignment="1">
      <alignment vertical="center"/>
      <protection/>
    </xf>
    <xf numFmtId="0" fontId="28" fillId="36" borderId="10" xfId="65" applyFont="1" applyFill="1" applyBorder="1" applyAlignment="1" applyProtection="1">
      <alignment vertical="center" wrapText="1"/>
      <protection/>
    </xf>
    <xf numFmtId="0" fontId="0" fillId="34" borderId="0" xfId="65" applyFont="1" applyFill="1" applyAlignment="1" applyProtection="1">
      <alignment horizontal="right" vertical="center" wrapText="1"/>
      <protection/>
    </xf>
    <xf numFmtId="0" fontId="0" fillId="37" borderId="0" xfId="65" applyFill="1" applyAlignment="1">
      <alignment horizontal="center"/>
      <protection/>
    </xf>
    <xf numFmtId="0" fontId="0" fillId="37" borderId="0" xfId="65" applyFill="1">
      <alignment/>
      <protection/>
    </xf>
    <xf numFmtId="0" fontId="0" fillId="34" borderId="0" xfId="65" applyFill="1" applyAlignment="1">
      <alignment horizontal="center"/>
      <protection/>
    </xf>
    <xf numFmtId="0" fontId="0" fillId="34" borderId="0" xfId="65" applyFill="1">
      <alignment/>
      <protection/>
    </xf>
    <xf numFmtId="0" fontId="28" fillId="0" borderId="0" xfId="65" applyFont="1" applyFill="1">
      <alignment/>
      <protection/>
    </xf>
    <xf numFmtId="0" fontId="39" fillId="0" borderId="0" xfId="66" applyAlignment="1">
      <alignment/>
      <protection/>
    </xf>
    <xf numFmtId="3" fontId="28" fillId="36" borderId="10" xfId="65" applyNumberFormat="1" applyFont="1" applyFill="1" applyBorder="1" applyAlignment="1" applyProtection="1">
      <alignment vertical="center" wrapText="1"/>
      <protection/>
    </xf>
    <xf numFmtId="0" fontId="0" fillId="38" borderId="0" xfId="65" applyFont="1" applyFill="1" applyAlignment="1" applyProtection="1">
      <alignment horizontal="right" vertical="center" wrapText="1"/>
      <protection/>
    </xf>
    <xf numFmtId="0" fontId="0" fillId="38" borderId="0" xfId="65" applyFont="1" applyFill="1" applyAlignment="1" applyProtection="1">
      <alignment horizontal="left" vertical="center" wrapText="1"/>
      <protection/>
    </xf>
    <xf numFmtId="0" fontId="28" fillId="36" borderId="10" xfId="65" applyFont="1" applyFill="1" applyBorder="1" applyAlignment="1">
      <alignment horizontal="left" vertical="center" wrapText="1"/>
      <protection/>
    </xf>
    <xf numFmtId="0" fontId="28" fillId="36" borderId="10" xfId="65" applyFont="1" applyFill="1" applyBorder="1" applyAlignment="1">
      <alignment vertical="center" wrapText="1"/>
      <protection/>
    </xf>
    <xf numFmtId="0" fontId="28" fillId="35" borderId="11" xfId="65" applyFont="1" applyFill="1" applyBorder="1" applyAlignment="1">
      <alignment vertical="center" wrapText="1"/>
      <protection/>
    </xf>
    <xf numFmtId="0" fontId="28" fillId="36" borderId="11" xfId="65" applyFont="1" applyFill="1" applyBorder="1" applyAlignment="1">
      <alignment vertical="center"/>
      <protection/>
    </xf>
    <xf numFmtId="0" fontId="28" fillId="35" borderId="11" xfId="65" applyFont="1" applyFill="1" applyBorder="1" applyAlignment="1">
      <alignment vertical="center"/>
      <protection/>
    </xf>
    <xf numFmtId="0" fontId="28" fillId="35" borderId="10" xfId="65" applyFont="1" applyFill="1" applyBorder="1" applyAlignment="1">
      <alignment vertical="center" wrapText="1"/>
      <protection/>
    </xf>
    <xf numFmtId="0" fontId="28" fillId="0" borderId="10" xfId="65" applyFont="1" applyFill="1" applyBorder="1" applyAlignment="1" applyProtection="1">
      <alignment vertical="center" wrapText="1"/>
      <protection/>
    </xf>
    <xf numFmtId="0" fontId="28" fillId="34" borderId="10" xfId="65" applyFont="1" applyFill="1" applyBorder="1" applyAlignment="1">
      <alignment vertical="center"/>
      <protection/>
    </xf>
    <xf numFmtId="0" fontId="28" fillId="34" borderId="10" xfId="65" applyFont="1" applyFill="1" applyBorder="1" applyAlignment="1">
      <alignment vertical="center" wrapText="1"/>
      <protection/>
    </xf>
    <xf numFmtId="0" fontId="5" fillId="38" borderId="0" xfId="65" applyFont="1" applyFill="1" applyAlignment="1" applyProtection="1">
      <alignment horizontal="left" vertical="center" wrapText="1"/>
      <protection/>
    </xf>
    <xf numFmtId="0" fontId="5" fillId="34" borderId="0" xfId="65" applyFont="1" applyFill="1" applyAlignment="1" applyProtection="1">
      <alignment horizontal="left" vertical="center" wrapText="1"/>
      <protection/>
    </xf>
    <xf numFmtId="0" fontId="5" fillId="38" borderId="0" xfId="65" applyFont="1" applyFill="1" applyBorder="1" applyAlignment="1" applyProtection="1">
      <alignment horizontal="left" vertical="center" wrapText="1"/>
      <protection/>
    </xf>
    <xf numFmtId="0" fontId="5" fillId="38" borderId="0" xfId="65" applyFont="1" applyFill="1" applyBorder="1" applyAlignment="1" applyProtection="1">
      <alignment horizontal="center" vertical="center" wrapText="1"/>
      <protection/>
    </xf>
    <xf numFmtId="0" fontId="6" fillId="39" borderId="0" xfId="65" applyFont="1" applyFill="1" applyAlignment="1" applyProtection="1">
      <alignment horizontal="left" vertical="center" wrapText="1"/>
      <protection/>
    </xf>
    <xf numFmtId="0" fontId="6" fillId="39" borderId="0" xfId="65" applyFont="1" applyFill="1" applyBorder="1" applyAlignment="1" applyProtection="1">
      <alignment horizontal="center" vertical="center" wrapText="1"/>
      <protection/>
    </xf>
    <xf numFmtId="0" fontId="5" fillId="0" borderId="0" xfId="65" applyFont="1" applyFill="1" applyAlignment="1" applyProtection="1">
      <alignment horizontal="left" vertical="center" wrapText="1"/>
      <protection/>
    </xf>
    <xf numFmtId="0" fontId="6" fillId="39" borderId="0" xfId="65" applyFont="1" applyFill="1" applyAlignment="1" applyProtection="1">
      <alignment horizontal="center" vertical="center" wrapText="1"/>
      <protection/>
    </xf>
    <xf numFmtId="0" fontId="5" fillId="0" borderId="0" xfId="70" applyNumberFormat="1" applyFont="1" applyFill="1" applyAlignment="1" applyProtection="1">
      <alignment horizontal="center" vertical="center" wrapText="1"/>
      <protection/>
    </xf>
    <xf numFmtId="0" fontId="5" fillId="39" borderId="0" xfId="65" applyNumberFormat="1" applyFont="1" applyFill="1" applyBorder="1" applyAlignment="1" applyProtection="1">
      <alignment horizontal="center" vertical="center" wrapText="1"/>
      <protection/>
    </xf>
    <xf numFmtId="14" fontId="6" fillId="39" borderId="0" xfId="65" applyNumberFormat="1" applyFont="1" applyFill="1" applyBorder="1" applyAlignment="1" applyProtection="1">
      <alignment horizontal="center" vertical="center" wrapText="1"/>
      <protection/>
    </xf>
    <xf numFmtId="0" fontId="5" fillId="39" borderId="0" xfId="65" applyFont="1" applyFill="1" applyBorder="1" applyAlignment="1" applyProtection="1">
      <alignment horizontal="center" vertical="center" wrapText="1"/>
      <protection/>
    </xf>
    <xf numFmtId="0" fontId="5" fillId="39" borderId="0" xfId="65" applyFont="1" applyFill="1" applyAlignment="1" applyProtection="1">
      <alignment horizontal="left" vertical="center" wrapText="1"/>
      <protection/>
    </xf>
    <xf numFmtId="0" fontId="6" fillId="39" borderId="0" xfId="65" applyFont="1" applyFill="1" applyBorder="1" applyAlignment="1" applyProtection="1">
      <alignment vertical="center" wrapText="1"/>
      <protection/>
    </xf>
    <xf numFmtId="0" fontId="6" fillId="34" borderId="12" xfId="65" applyFont="1" applyFill="1" applyBorder="1" applyAlignment="1" applyProtection="1">
      <alignment horizontal="center" vertical="center" wrapText="1"/>
      <protection/>
    </xf>
    <xf numFmtId="3" fontId="6" fillId="34" borderId="12" xfId="65" applyNumberFormat="1" applyFont="1" applyFill="1" applyBorder="1" applyAlignment="1" applyProtection="1">
      <alignment horizontal="center" vertical="center" wrapText="1"/>
      <protection/>
    </xf>
    <xf numFmtId="0" fontId="5" fillId="0" borderId="0" xfId="65" applyFont="1" applyBorder="1" applyAlignment="1" applyProtection="1">
      <alignment horizontal="center" vertical="center"/>
      <protection/>
    </xf>
    <xf numFmtId="0" fontId="5" fillId="0" borderId="0" xfId="65" applyFont="1" applyBorder="1" applyProtection="1">
      <alignment/>
      <protection/>
    </xf>
    <xf numFmtId="0" fontId="5" fillId="0" borderId="13" xfId="65" applyFont="1" applyBorder="1" applyProtection="1">
      <alignment/>
      <protection/>
    </xf>
    <xf numFmtId="0" fontId="5" fillId="0" borderId="14" xfId="65" applyFont="1" applyBorder="1" applyProtection="1">
      <alignment/>
      <protection/>
    </xf>
    <xf numFmtId="0" fontId="5" fillId="0" borderId="15" xfId="65" applyFont="1" applyBorder="1" applyProtection="1">
      <alignment/>
      <protection/>
    </xf>
    <xf numFmtId="3" fontId="5" fillId="39" borderId="0" xfId="59" applyNumberFormat="1" applyFont="1" applyFill="1" applyBorder="1" applyAlignment="1" applyProtection="1">
      <alignment horizontal="center" vertical="center" wrapText="1"/>
      <protection/>
    </xf>
    <xf numFmtId="3" fontId="5" fillId="39" borderId="0" xfId="70" applyNumberFormat="1" applyFont="1" applyFill="1" applyBorder="1" applyAlignment="1" applyProtection="1">
      <alignment horizontal="center" vertical="center" wrapText="1"/>
      <protection/>
    </xf>
    <xf numFmtId="9" fontId="5" fillId="39" borderId="0" xfId="70" applyNumberFormat="1" applyFont="1" applyFill="1" applyBorder="1" applyAlignment="1" applyProtection="1">
      <alignment horizontal="center" vertical="center" wrapText="1"/>
      <protection/>
    </xf>
    <xf numFmtId="0" fontId="5" fillId="39" borderId="0" xfId="65" applyFont="1" applyFill="1" applyBorder="1" applyProtection="1">
      <alignment/>
      <protection/>
    </xf>
    <xf numFmtId="0" fontId="5" fillId="39" borderId="0" xfId="65" applyNumberFormat="1" applyFont="1" applyFill="1" applyBorder="1" applyAlignment="1" applyProtection="1">
      <alignment horizontal="justify" vertical="center" wrapText="1"/>
      <protection/>
    </xf>
    <xf numFmtId="0" fontId="5" fillId="39" borderId="0" xfId="65" applyFont="1" applyFill="1" applyBorder="1" applyAlignment="1" applyProtection="1">
      <alignment horizontal="left" vertical="center" wrapText="1"/>
      <protection/>
    </xf>
    <xf numFmtId="0" fontId="9" fillId="39" borderId="16" xfId="65" applyFont="1" applyFill="1" applyBorder="1" applyProtection="1">
      <alignment/>
      <protection/>
    </xf>
    <xf numFmtId="0" fontId="9" fillId="39" borderId="0" xfId="65" applyFont="1" applyFill="1" applyBorder="1" applyProtection="1">
      <alignment/>
      <protection/>
    </xf>
    <xf numFmtId="0" fontId="6" fillId="34" borderId="17" xfId="65" applyFont="1" applyFill="1" applyBorder="1" applyAlignment="1" applyProtection="1">
      <alignment horizontal="center" vertical="center" wrapText="1"/>
      <protection/>
    </xf>
    <xf numFmtId="196" fontId="6" fillId="39" borderId="18" xfId="65" applyNumberFormat="1" applyFont="1" applyFill="1" applyBorder="1" applyAlignment="1" applyProtection="1">
      <alignment vertical="center" wrapText="1"/>
      <protection/>
    </xf>
    <xf numFmtId="0" fontId="10" fillId="38" borderId="0" xfId="65" applyFont="1" applyFill="1" applyAlignment="1" applyProtection="1">
      <alignment horizontal="left" vertical="center" wrapText="1"/>
      <protection/>
    </xf>
    <xf numFmtId="0" fontId="56" fillId="39" borderId="16" xfId="65" applyFont="1" applyFill="1" applyBorder="1" applyProtection="1">
      <alignment/>
      <protection/>
    </xf>
    <xf numFmtId="41" fontId="6" fillId="39" borderId="18" xfId="58" applyFont="1" applyFill="1" applyBorder="1" applyAlignment="1" applyProtection="1">
      <alignment horizontal="center" vertical="center" wrapText="1"/>
      <protection/>
    </xf>
    <xf numFmtId="0" fontId="6" fillId="34" borderId="19" xfId="65" applyFont="1" applyFill="1" applyBorder="1" applyAlignment="1" applyProtection="1">
      <alignment horizontal="center" vertical="center" wrapText="1"/>
      <protection/>
    </xf>
    <xf numFmtId="41" fontId="6" fillId="39" borderId="0" xfId="65" applyNumberFormat="1" applyFont="1" applyFill="1" applyAlignment="1" applyProtection="1">
      <alignment horizontal="left" vertical="center" wrapText="1"/>
      <protection/>
    </xf>
    <xf numFmtId="196" fontId="5" fillId="39" borderId="20" xfId="57" applyNumberFormat="1" applyFont="1" applyFill="1" applyBorder="1" applyAlignment="1" applyProtection="1">
      <alignment horizontal="center" vertical="center" wrapText="1"/>
      <protection/>
    </xf>
    <xf numFmtId="196" fontId="5" fillId="39" borderId="21" xfId="57" applyNumberFormat="1" applyFont="1" applyFill="1" applyBorder="1" applyAlignment="1" applyProtection="1">
      <alignment horizontal="center" vertical="center" wrapText="1"/>
      <protection/>
    </xf>
    <xf numFmtId="196" fontId="5" fillId="39" borderId="22" xfId="57" applyNumberFormat="1" applyFont="1" applyFill="1" applyBorder="1" applyAlignment="1" applyProtection="1">
      <alignment horizontal="center" vertical="center" wrapText="1"/>
      <protection/>
    </xf>
    <xf numFmtId="185" fontId="5" fillId="39" borderId="23" xfId="70" applyNumberFormat="1" applyFont="1" applyFill="1" applyBorder="1" applyAlignment="1" applyProtection="1">
      <alignment horizontal="center" vertical="center" wrapText="1"/>
      <protection/>
    </xf>
    <xf numFmtId="0" fontId="8" fillId="37" borderId="12" xfId="65" applyFont="1" applyFill="1" applyBorder="1" applyAlignment="1">
      <alignment horizontal="center" vertical="center"/>
      <protection/>
    </xf>
    <xf numFmtId="0" fontId="8" fillId="37" borderId="24" xfId="65" applyFont="1" applyFill="1" applyBorder="1" applyAlignment="1">
      <alignment horizontal="center" vertical="center"/>
      <protection/>
    </xf>
    <xf numFmtId="0" fontId="8" fillId="39" borderId="25" xfId="65" applyFont="1" applyFill="1" applyBorder="1" applyAlignment="1" applyProtection="1">
      <alignment vertical="center" wrapText="1"/>
      <protection/>
    </xf>
    <xf numFmtId="0" fontId="57" fillId="0" borderId="25" xfId="65" applyFont="1" applyBorder="1" applyAlignment="1">
      <alignment horizontal="justify" vertical="center" wrapText="1"/>
      <protection/>
    </xf>
    <xf numFmtId="0" fontId="8" fillId="39" borderId="26" xfId="65" applyFont="1" applyFill="1" applyBorder="1" applyAlignment="1" applyProtection="1">
      <alignment vertical="center" wrapText="1"/>
      <protection/>
    </xf>
    <xf numFmtId="0" fontId="57" fillId="0" borderId="26" xfId="65" applyFont="1" applyBorder="1" applyAlignment="1">
      <alignment horizontal="justify" vertical="center" wrapText="1"/>
      <protection/>
    </xf>
    <xf numFmtId="0" fontId="0" fillId="39" borderId="0" xfId="65" applyFill="1" applyBorder="1">
      <alignment/>
      <protection/>
    </xf>
    <xf numFmtId="0" fontId="9" fillId="0" borderId="26" xfId="65" applyFont="1" applyBorder="1" applyAlignment="1">
      <alignment horizontal="justify" vertical="center" wrapText="1"/>
      <protection/>
    </xf>
    <xf numFmtId="0" fontId="8" fillId="39" borderId="27" xfId="65" applyFont="1" applyFill="1" applyBorder="1" applyAlignment="1" applyProtection="1">
      <alignment vertical="center" wrapText="1"/>
      <protection/>
    </xf>
    <xf numFmtId="0" fontId="57" fillId="0" borderId="27" xfId="65" applyFont="1" applyBorder="1" applyAlignment="1">
      <alignment horizontal="justify" vertical="center" wrapText="1"/>
      <protection/>
    </xf>
    <xf numFmtId="0" fontId="6" fillId="39" borderId="0" xfId="65" applyNumberFormat="1" applyFont="1" applyFill="1" applyBorder="1" applyAlignment="1" applyProtection="1">
      <alignment vertical="center" wrapText="1"/>
      <protection/>
    </xf>
    <xf numFmtId="0" fontId="8" fillId="39" borderId="26" xfId="65" applyNumberFormat="1" applyFont="1" applyFill="1" applyBorder="1" applyAlignment="1" applyProtection="1">
      <alignment vertical="center" wrapText="1"/>
      <protection/>
    </xf>
    <xf numFmtId="0" fontId="57" fillId="0" borderId="28" xfId="65" applyFont="1" applyBorder="1" applyAlignment="1">
      <alignment horizontal="justify" vertical="center" wrapText="1"/>
      <protection/>
    </xf>
    <xf numFmtId="0" fontId="8" fillId="39" borderId="29" xfId="65" applyFont="1" applyFill="1" applyBorder="1" applyAlignment="1" applyProtection="1">
      <alignment vertical="center" wrapText="1"/>
      <protection/>
    </xf>
    <xf numFmtId="0" fontId="57" fillId="0" borderId="29" xfId="65" applyFont="1" applyBorder="1" applyAlignment="1">
      <alignment horizontal="justify" vertical="center" wrapText="1"/>
      <protection/>
    </xf>
    <xf numFmtId="9" fontId="6" fillId="39" borderId="0" xfId="69" applyFont="1" applyFill="1" applyAlignment="1" applyProtection="1">
      <alignment horizontal="left" vertical="center" wrapText="1"/>
      <protection/>
    </xf>
    <xf numFmtId="10" fontId="5" fillId="39" borderId="30" xfId="70" applyNumberFormat="1" applyFont="1" applyFill="1" applyBorder="1" applyAlignment="1" applyProtection="1">
      <alignment horizontal="center" vertical="center" wrapText="1"/>
      <protection/>
    </xf>
    <xf numFmtId="196" fontId="6" fillId="39" borderId="0" xfId="65" applyNumberFormat="1" applyFont="1" applyFill="1" applyAlignment="1" applyProtection="1">
      <alignment horizontal="left" vertical="center" wrapText="1"/>
      <protection/>
    </xf>
    <xf numFmtId="196" fontId="5" fillId="39" borderId="21" xfId="57" applyNumberFormat="1" applyFont="1" applyFill="1" applyBorder="1" applyAlignment="1" applyProtection="1">
      <alignment horizontal="center" vertical="center" wrapText="1"/>
      <protection locked="0"/>
    </xf>
    <xf numFmtId="196" fontId="5" fillId="39" borderId="22" xfId="57" applyNumberFormat="1" applyFont="1" applyFill="1" applyBorder="1" applyAlignment="1" applyProtection="1">
      <alignment horizontal="center" vertical="center" wrapText="1"/>
      <protection locked="0"/>
    </xf>
    <xf numFmtId="0" fontId="5" fillId="38" borderId="31" xfId="65" applyFont="1" applyFill="1" applyBorder="1" applyAlignment="1" applyProtection="1">
      <alignment horizontal="center" vertical="center" wrapText="1"/>
      <protection/>
    </xf>
    <xf numFmtId="0" fontId="5" fillId="38" borderId="32" xfId="65" applyFont="1" applyFill="1" applyBorder="1" applyAlignment="1" applyProtection="1">
      <alignment horizontal="center" vertical="center" wrapText="1"/>
      <protection/>
    </xf>
    <xf numFmtId="0" fontId="5" fillId="38" borderId="33" xfId="65" applyFont="1" applyFill="1" applyBorder="1" applyAlignment="1" applyProtection="1">
      <alignment horizontal="center" vertical="center" wrapText="1"/>
      <protection/>
    </xf>
    <xf numFmtId="0" fontId="5" fillId="38" borderId="34" xfId="65" applyFont="1" applyFill="1" applyBorder="1" applyAlignment="1" applyProtection="1">
      <alignment horizontal="center" vertical="center" wrapText="1"/>
      <protection/>
    </xf>
    <xf numFmtId="0" fontId="5" fillId="38" borderId="35" xfId="65" applyFont="1" applyFill="1" applyBorder="1" applyAlignment="1" applyProtection="1">
      <alignment horizontal="center" vertical="center" wrapText="1"/>
      <protection/>
    </xf>
    <xf numFmtId="0" fontId="5" fillId="38" borderId="36" xfId="65" applyFont="1" applyFill="1" applyBorder="1" applyAlignment="1" applyProtection="1">
      <alignment horizontal="center" vertical="center" wrapText="1"/>
      <protection/>
    </xf>
    <xf numFmtId="0" fontId="5" fillId="38" borderId="37" xfId="65" applyFont="1" applyFill="1" applyBorder="1" applyAlignment="1" applyProtection="1">
      <alignment horizontal="center" vertical="center" wrapText="1"/>
      <protection/>
    </xf>
    <xf numFmtId="0" fontId="5" fillId="38" borderId="38" xfId="65" applyFont="1" applyFill="1" applyBorder="1" applyAlignment="1" applyProtection="1">
      <alignment horizontal="center" vertical="center" wrapText="1"/>
      <protection/>
    </xf>
    <xf numFmtId="0" fontId="5" fillId="38" borderId="39" xfId="65" applyFont="1" applyFill="1" applyBorder="1" applyAlignment="1" applyProtection="1">
      <alignment horizontal="center" vertical="center" wrapText="1"/>
      <protection/>
    </xf>
    <xf numFmtId="0" fontId="58" fillId="39" borderId="40" xfId="65" applyFont="1" applyFill="1" applyBorder="1" applyAlignment="1" applyProtection="1">
      <alignment horizontal="center" vertical="center" wrapText="1"/>
      <protection/>
    </xf>
    <xf numFmtId="0" fontId="58" fillId="39" borderId="41" xfId="65" applyFont="1" applyFill="1" applyBorder="1" applyAlignment="1" applyProtection="1">
      <alignment horizontal="center" vertical="center" wrapText="1"/>
      <protection/>
    </xf>
    <xf numFmtId="0" fontId="58" fillId="39" borderId="42" xfId="65" applyFont="1" applyFill="1" applyBorder="1" applyAlignment="1" applyProtection="1">
      <alignment horizontal="center" vertical="center" wrapText="1"/>
      <protection/>
    </xf>
    <xf numFmtId="0" fontId="58" fillId="39" borderId="43" xfId="65" applyFont="1" applyFill="1" applyBorder="1" applyAlignment="1" applyProtection="1">
      <alignment horizontal="center" vertical="center" wrapText="1"/>
      <protection/>
    </xf>
    <xf numFmtId="0" fontId="58" fillId="39" borderId="0" xfId="65" applyFont="1" applyFill="1" applyBorder="1" applyAlignment="1" applyProtection="1">
      <alignment horizontal="center" vertical="center" wrapText="1"/>
      <protection/>
    </xf>
    <xf numFmtId="0" fontId="58" fillId="39" borderId="22" xfId="65" applyFont="1" applyFill="1" applyBorder="1" applyAlignment="1" applyProtection="1">
      <alignment horizontal="center" vertical="center" wrapText="1"/>
      <protection/>
    </xf>
    <xf numFmtId="0" fontId="58" fillId="39" borderId="44" xfId="65" applyFont="1" applyFill="1" applyBorder="1" applyAlignment="1" applyProtection="1">
      <alignment horizontal="center" vertical="center" wrapText="1"/>
      <protection/>
    </xf>
    <xf numFmtId="0" fontId="58" fillId="39" borderId="16" xfId="65" applyFont="1" applyFill="1" applyBorder="1" applyAlignment="1" applyProtection="1">
      <alignment horizontal="center" vertical="center" wrapText="1"/>
      <protection/>
    </xf>
    <xf numFmtId="0" fontId="58" fillId="39" borderId="21" xfId="65" applyFont="1" applyFill="1" applyBorder="1" applyAlignment="1" applyProtection="1">
      <alignment horizontal="center" vertical="center" wrapText="1"/>
      <protection/>
    </xf>
    <xf numFmtId="0" fontId="6" fillId="34" borderId="45" xfId="65" applyFont="1" applyFill="1" applyBorder="1" applyAlignment="1" applyProtection="1">
      <alignment horizontal="center" vertical="center" wrapText="1"/>
      <protection/>
    </xf>
    <xf numFmtId="0" fontId="6" fillId="34" borderId="46" xfId="65" applyFont="1" applyFill="1" applyBorder="1" applyAlignment="1" applyProtection="1">
      <alignment horizontal="center" vertical="center" wrapText="1"/>
      <protection/>
    </xf>
    <xf numFmtId="0" fontId="6" fillId="34" borderId="19" xfId="65" applyFont="1" applyFill="1" applyBorder="1" applyAlignment="1" applyProtection="1">
      <alignment horizontal="center" vertical="center" wrapText="1"/>
      <protection/>
    </xf>
    <xf numFmtId="0" fontId="6" fillId="34" borderId="47" xfId="65" applyFont="1" applyFill="1" applyBorder="1" applyAlignment="1" applyProtection="1">
      <alignment horizontal="left" vertical="center" wrapText="1"/>
      <protection/>
    </xf>
    <xf numFmtId="0" fontId="6" fillId="34" borderId="10" xfId="65" applyFont="1" applyFill="1" applyBorder="1" applyAlignment="1" applyProtection="1">
      <alignment horizontal="left" vertical="center" wrapText="1"/>
      <protection/>
    </xf>
    <xf numFmtId="0" fontId="59" fillId="39" borderId="10" xfId="65" applyFont="1" applyFill="1" applyBorder="1" applyAlignment="1" applyProtection="1">
      <alignment horizontal="left" vertical="center" wrapText="1" readingOrder="1"/>
      <protection/>
    </xf>
    <xf numFmtId="0" fontId="59" fillId="39" borderId="23" xfId="65" applyFont="1" applyFill="1" applyBorder="1" applyAlignment="1" applyProtection="1">
      <alignment horizontal="left" vertical="center" wrapText="1" readingOrder="1"/>
      <protection/>
    </xf>
    <xf numFmtId="0" fontId="6" fillId="34" borderId="48" xfId="65" applyFont="1" applyFill="1" applyBorder="1" applyAlignment="1" applyProtection="1">
      <alignment horizontal="left" vertical="center" wrapText="1"/>
      <protection/>
    </xf>
    <xf numFmtId="0" fontId="6" fillId="34" borderId="49" xfId="65" applyFont="1" applyFill="1" applyBorder="1" applyAlignment="1" applyProtection="1">
      <alignment horizontal="left" vertical="center" wrapText="1"/>
      <protection/>
    </xf>
    <xf numFmtId="0" fontId="5" fillId="39" borderId="50" xfId="65" applyFont="1" applyFill="1" applyBorder="1" applyAlignment="1" applyProtection="1">
      <alignment horizontal="left" vertical="center" wrapText="1"/>
      <protection/>
    </xf>
    <xf numFmtId="0" fontId="5" fillId="39" borderId="51" xfId="65" applyFont="1" applyFill="1" applyBorder="1" applyAlignment="1" applyProtection="1">
      <alignment horizontal="left" vertical="center" wrapText="1"/>
      <protection/>
    </xf>
    <xf numFmtId="0" fontId="5" fillId="39" borderId="52" xfId="65" applyFont="1" applyFill="1" applyBorder="1" applyAlignment="1" applyProtection="1">
      <alignment horizontal="left" vertical="center" wrapText="1"/>
      <protection/>
    </xf>
    <xf numFmtId="0" fontId="6" fillId="34" borderId="49" xfId="65" applyFont="1" applyFill="1" applyBorder="1" applyAlignment="1" applyProtection="1">
      <alignment horizontal="center" vertical="center" wrapText="1"/>
      <protection/>
    </xf>
    <xf numFmtId="0" fontId="5" fillId="0" borderId="50" xfId="65" applyFont="1" applyFill="1" applyBorder="1" applyAlignment="1" applyProtection="1">
      <alignment horizontal="left" vertical="center"/>
      <protection/>
    </xf>
    <xf numFmtId="0" fontId="5" fillId="0" borderId="51" xfId="65" applyFont="1" applyFill="1" applyBorder="1" applyAlignment="1" applyProtection="1">
      <alignment horizontal="left" vertical="center"/>
      <protection/>
    </xf>
    <xf numFmtId="0" fontId="5" fillId="0" borderId="53" xfId="65" applyFont="1" applyFill="1" applyBorder="1" applyAlignment="1" applyProtection="1">
      <alignment horizontal="left" vertical="center"/>
      <protection/>
    </xf>
    <xf numFmtId="0" fontId="5" fillId="39" borderId="50" xfId="65" applyFont="1" applyFill="1" applyBorder="1" applyAlignment="1" applyProtection="1">
      <alignment horizontal="left" vertical="center" wrapText="1" readingOrder="1"/>
      <protection/>
    </xf>
    <xf numFmtId="0" fontId="5" fillId="39" borderId="51" xfId="65" applyFont="1" applyFill="1" applyBorder="1" applyAlignment="1" applyProtection="1">
      <alignment horizontal="left" vertical="center" wrapText="1" readingOrder="1"/>
      <protection/>
    </xf>
    <xf numFmtId="0" fontId="5" fillId="39" borderId="53" xfId="65" applyFont="1" applyFill="1" applyBorder="1" applyAlignment="1" applyProtection="1">
      <alignment horizontal="left" vertical="center" wrapText="1" readingOrder="1"/>
      <protection/>
    </xf>
    <xf numFmtId="0" fontId="5" fillId="39" borderId="10" xfId="65" applyFont="1" applyFill="1" applyBorder="1" applyAlignment="1" applyProtection="1">
      <alignment horizontal="left" vertical="center" wrapText="1" readingOrder="1"/>
      <protection/>
    </xf>
    <xf numFmtId="0" fontId="5" fillId="39" borderId="23" xfId="65" applyFont="1" applyFill="1" applyBorder="1" applyAlignment="1" applyProtection="1">
      <alignment horizontal="left" vertical="center" wrapText="1" readingOrder="1"/>
      <protection/>
    </xf>
    <xf numFmtId="0" fontId="5" fillId="39" borderId="50" xfId="65" applyFont="1" applyFill="1" applyBorder="1" applyAlignment="1" applyProtection="1">
      <alignment horizontal="center" vertical="center" wrapText="1"/>
      <protection/>
    </xf>
    <xf numFmtId="0" fontId="5" fillId="39" borderId="51" xfId="65" applyFont="1" applyFill="1" applyBorder="1" applyAlignment="1" applyProtection="1">
      <alignment horizontal="center" vertical="center" wrapText="1"/>
      <protection/>
    </xf>
    <xf numFmtId="0" fontId="5" fillId="39" borderId="53" xfId="65" applyFont="1" applyFill="1" applyBorder="1" applyAlignment="1" applyProtection="1">
      <alignment horizontal="center" vertical="center" wrapText="1"/>
      <protection/>
    </xf>
    <xf numFmtId="0" fontId="6" fillId="34" borderId="54" xfId="65" applyFont="1" applyFill="1" applyBorder="1" applyAlignment="1" applyProtection="1">
      <alignment horizontal="left" vertical="center" wrapText="1"/>
      <protection/>
    </xf>
    <xf numFmtId="0" fontId="6" fillId="34" borderId="55" xfId="65" applyFont="1" applyFill="1" applyBorder="1" applyAlignment="1" applyProtection="1">
      <alignment horizontal="left" vertical="center" wrapText="1"/>
      <protection/>
    </xf>
    <xf numFmtId="0" fontId="5" fillId="39" borderId="56" xfId="65" applyFont="1" applyFill="1" applyBorder="1" applyAlignment="1" applyProtection="1">
      <alignment horizontal="left" vertical="center" wrapText="1"/>
      <protection/>
    </xf>
    <xf numFmtId="0" fontId="5" fillId="39" borderId="57" xfId="65" applyFont="1" applyFill="1" applyBorder="1" applyAlignment="1" applyProtection="1">
      <alignment horizontal="left" vertical="center" wrapText="1"/>
      <protection/>
    </xf>
    <xf numFmtId="0" fontId="5" fillId="39" borderId="58" xfId="65" applyFont="1" applyFill="1" applyBorder="1" applyAlignment="1" applyProtection="1">
      <alignment horizontal="left" vertical="center" wrapText="1"/>
      <protection/>
    </xf>
    <xf numFmtId="0" fontId="6" fillId="34" borderId="59" xfId="65" applyFont="1" applyFill="1" applyBorder="1" applyAlignment="1" applyProtection="1">
      <alignment horizontal="center" vertical="center" wrapText="1"/>
      <protection/>
    </xf>
    <xf numFmtId="0" fontId="6" fillId="34" borderId="60" xfId="65" applyFont="1" applyFill="1" applyBorder="1" applyAlignment="1" applyProtection="1">
      <alignment horizontal="center" vertical="center" wrapText="1"/>
      <protection/>
    </xf>
    <xf numFmtId="0" fontId="6" fillId="34" borderId="61" xfId="65" applyFont="1" applyFill="1" applyBorder="1" applyAlignment="1" applyProtection="1">
      <alignment horizontal="center" vertical="center" wrapText="1"/>
      <protection/>
    </xf>
    <xf numFmtId="0" fontId="6" fillId="34" borderId="62" xfId="65" applyFont="1" applyFill="1" applyBorder="1" applyAlignment="1" applyProtection="1">
      <alignment horizontal="center" vertical="center" wrapText="1"/>
      <protection/>
    </xf>
    <xf numFmtId="0" fontId="5" fillId="39" borderId="47" xfId="65" applyFont="1" applyFill="1" applyBorder="1" applyAlignment="1" applyProtection="1">
      <alignment horizontal="center" vertical="center" wrapText="1"/>
      <protection/>
    </xf>
    <xf numFmtId="0" fontId="5" fillId="39" borderId="10" xfId="65" applyFont="1" applyFill="1" applyBorder="1" applyAlignment="1" applyProtection="1">
      <alignment horizontal="center" vertical="center" wrapText="1"/>
      <protection/>
    </xf>
    <xf numFmtId="0" fontId="5" fillId="38" borderId="54" xfId="65" applyFont="1" applyFill="1" applyBorder="1" applyAlignment="1" applyProtection="1">
      <alignment horizontal="center" vertical="center" wrapText="1"/>
      <protection/>
    </xf>
    <xf numFmtId="0" fontId="5" fillId="39" borderId="55" xfId="65" applyFont="1" applyFill="1" applyBorder="1" applyAlignment="1" applyProtection="1">
      <alignment horizontal="center" vertical="center" wrapText="1"/>
      <protection/>
    </xf>
    <xf numFmtId="0" fontId="5" fillId="38" borderId="40" xfId="65" applyFont="1" applyFill="1" applyBorder="1" applyAlignment="1" applyProtection="1">
      <alignment horizontal="left" vertical="center" wrapText="1"/>
      <protection/>
    </xf>
    <xf numFmtId="0" fontId="5" fillId="38" borderId="41" xfId="65" applyFont="1" applyFill="1" applyBorder="1" applyAlignment="1" applyProtection="1">
      <alignment horizontal="left" vertical="center" wrapText="1"/>
      <protection/>
    </xf>
    <xf numFmtId="0" fontId="5" fillId="38" borderId="42" xfId="65" applyFont="1" applyFill="1" applyBorder="1" applyAlignment="1" applyProtection="1">
      <alignment horizontal="left" vertical="center" wrapText="1"/>
      <protection/>
    </xf>
    <xf numFmtId="0" fontId="5" fillId="38" borderId="63" xfId="65" applyFont="1" applyFill="1" applyBorder="1" applyAlignment="1" applyProtection="1">
      <alignment horizontal="left" vertical="center" wrapText="1"/>
      <protection/>
    </xf>
    <xf numFmtId="0" fontId="5" fillId="38" borderId="14" xfId="65" applyFont="1" applyFill="1" applyBorder="1" applyAlignment="1" applyProtection="1">
      <alignment horizontal="left" vertical="center" wrapText="1"/>
      <protection/>
    </xf>
    <xf numFmtId="0" fontId="5" fillId="38" borderId="64" xfId="65" applyFont="1" applyFill="1" applyBorder="1" applyAlignment="1" applyProtection="1">
      <alignment horizontal="left" vertical="center" wrapText="1"/>
      <protection/>
    </xf>
    <xf numFmtId="0" fontId="5" fillId="38" borderId="40" xfId="65" applyFont="1" applyFill="1" applyBorder="1" applyAlignment="1" applyProtection="1">
      <alignment horizontal="justify" vertical="center" wrapText="1"/>
      <protection/>
    </xf>
    <xf numFmtId="0" fontId="5" fillId="38" borderId="41" xfId="65" applyFont="1" applyFill="1" applyBorder="1" applyAlignment="1" applyProtection="1">
      <alignment horizontal="justify" vertical="center" wrapText="1"/>
      <protection/>
    </xf>
    <xf numFmtId="0" fontId="5" fillId="38" borderId="65" xfId="65" applyFont="1" applyFill="1" applyBorder="1" applyAlignment="1" applyProtection="1">
      <alignment horizontal="justify" vertical="center" wrapText="1"/>
      <protection/>
    </xf>
    <xf numFmtId="0" fontId="5" fillId="38" borderId="63" xfId="65" applyFont="1" applyFill="1" applyBorder="1" applyAlignment="1" applyProtection="1">
      <alignment horizontal="justify" vertical="center" wrapText="1"/>
      <protection/>
    </xf>
    <xf numFmtId="0" fontId="5" fillId="38" borderId="14" xfId="65" applyFont="1" applyFill="1" applyBorder="1" applyAlignment="1" applyProtection="1">
      <alignment horizontal="justify" vertical="center" wrapText="1"/>
      <protection/>
    </xf>
    <xf numFmtId="0" fontId="5" fillId="38" borderId="15" xfId="65" applyFont="1" applyFill="1" applyBorder="1" applyAlignment="1" applyProtection="1">
      <alignment horizontal="justify" vertical="center" wrapText="1"/>
      <protection/>
    </xf>
    <xf numFmtId="0" fontId="5" fillId="39" borderId="66" xfId="65" applyFont="1" applyFill="1" applyBorder="1" applyAlignment="1" applyProtection="1">
      <alignment horizontal="center" vertical="center" wrapText="1"/>
      <protection/>
    </xf>
    <xf numFmtId="0" fontId="5" fillId="38" borderId="65" xfId="65" applyFont="1" applyFill="1" applyBorder="1" applyAlignment="1" applyProtection="1">
      <alignment horizontal="center" vertical="center" wrapText="1"/>
      <protection/>
    </xf>
    <xf numFmtId="0" fontId="5" fillId="38" borderId="67" xfId="65" applyFont="1" applyFill="1" applyBorder="1" applyAlignment="1" applyProtection="1">
      <alignment horizontal="center" vertical="center" wrapText="1"/>
      <protection/>
    </xf>
    <xf numFmtId="0" fontId="5" fillId="38" borderId="15" xfId="65" applyFont="1" applyFill="1" applyBorder="1" applyAlignment="1" applyProtection="1">
      <alignment horizontal="center" vertical="center" wrapText="1"/>
      <protection/>
    </xf>
    <xf numFmtId="0" fontId="6" fillId="34" borderId="68" xfId="65" applyFont="1" applyFill="1" applyBorder="1" applyAlignment="1" applyProtection="1">
      <alignment horizontal="center" vertical="center" wrapText="1"/>
      <protection/>
    </xf>
    <xf numFmtId="0" fontId="6" fillId="34" borderId="61" xfId="65" applyFont="1" applyFill="1" applyBorder="1" applyAlignment="1" applyProtection="1">
      <alignment vertical="center" wrapText="1"/>
      <protection/>
    </xf>
    <xf numFmtId="0" fontId="5" fillId="38" borderId="61" xfId="65" applyFont="1" applyFill="1" applyBorder="1" applyAlignment="1" applyProtection="1">
      <alignment horizontal="center" vertical="center" wrapText="1"/>
      <protection/>
    </xf>
    <xf numFmtId="0" fontId="5" fillId="38" borderId="62" xfId="65" applyFont="1" applyFill="1" applyBorder="1" applyAlignment="1" applyProtection="1">
      <alignment horizontal="center" vertical="center" wrapText="1"/>
      <protection/>
    </xf>
    <xf numFmtId="0" fontId="6" fillId="39" borderId="66" xfId="65" applyFont="1" applyFill="1" applyBorder="1" applyAlignment="1" applyProtection="1">
      <alignment horizontal="left" vertical="center" wrapText="1"/>
      <protection/>
    </xf>
    <xf numFmtId="0" fontId="6" fillId="39" borderId="41" xfId="65" applyFont="1" applyFill="1" applyBorder="1" applyAlignment="1" applyProtection="1">
      <alignment horizontal="left" vertical="center" wrapText="1"/>
      <protection/>
    </xf>
    <xf numFmtId="0" fontId="6" fillId="39" borderId="42" xfId="65" applyFont="1" applyFill="1" applyBorder="1" applyAlignment="1" applyProtection="1">
      <alignment horizontal="left" vertical="center" wrapText="1"/>
      <protection/>
    </xf>
    <xf numFmtId="0" fontId="6" fillId="39" borderId="67" xfId="65" applyFont="1" applyFill="1" applyBorder="1" applyAlignment="1" applyProtection="1">
      <alignment horizontal="left" vertical="center" wrapText="1"/>
      <protection/>
    </xf>
    <xf numFmtId="0" fontId="6" fillId="39" borderId="14" xfId="65" applyFont="1" applyFill="1" applyBorder="1" applyAlignment="1" applyProtection="1">
      <alignment horizontal="left" vertical="center" wrapText="1"/>
      <protection/>
    </xf>
    <xf numFmtId="0" fontId="6" fillId="39" borderId="64" xfId="65" applyFont="1" applyFill="1" applyBorder="1" applyAlignment="1" applyProtection="1">
      <alignment horizontal="left" vertical="center" wrapText="1"/>
      <protection/>
    </xf>
    <xf numFmtId="0" fontId="6" fillId="34" borderId="10" xfId="65" applyFont="1" applyFill="1" applyBorder="1" applyAlignment="1" applyProtection="1">
      <alignment vertical="center" wrapText="1"/>
      <protection/>
    </xf>
    <xf numFmtId="0" fontId="5" fillId="38" borderId="23" xfId="65" applyFont="1" applyFill="1" applyBorder="1" applyAlignment="1" applyProtection="1">
      <alignment horizontal="center" vertical="center" wrapText="1"/>
      <protection/>
    </xf>
    <xf numFmtId="0" fontId="6" fillId="34" borderId="55" xfId="65" applyFont="1" applyFill="1" applyBorder="1" applyAlignment="1" applyProtection="1">
      <alignment vertical="center" wrapText="1"/>
      <protection/>
    </xf>
    <xf numFmtId="0" fontId="5" fillId="39" borderId="69" xfId="65" applyFont="1" applyFill="1" applyBorder="1" applyAlignment="1" applyProtection="1">
      <alignment horizontal="center" vertical="center" wrapText="1"/>
      <protection/>
    </xf>
    <xf numFmtId="0" fontId="6" fillId="34" borderId="70" xfId="65" applyFont="1" applyFill="1" applyBorder="1" applyAlignment="1" applyProtection="1">
      <alignment horizontal="center" vertical="center" wrapText="1"/>
      <protection/>
    </xf>
    <xf numFmtId="0" fontId="6" fillId="34" borderId="71" xfId="65" applyFont="1" applyFill="1" applyBorder="1" applyAlignment="1" applyProtection="1">
      <alignment horizontal="center" vertical="center" wrapText="1"/>
      <protection/>
    </xf>
    <xf numFmtId="0" fontId="6" fillId="34" borderId="72" xfId="65" applyFont="1" applyFill="1" applyBorder="1" applyAlignment="1" applyProtection="1">
      <alignment horizontal="center" vertical="center" wrapText="1"/>
      <protection/>
    </xf>
    <xf numFmtId="0" fontId="6" fillId="34" borderId="73" xfId="65" applyFont="1" applyFill="1" applyBorder="1" applyAlignment="1" applyProtection="1">
      <alignment horizontal="center" vertical="center" wrapText="1"/>
      <protection/>
    </xf>
    <xf numFmtId="0" fontId="6" fillId="34" borderId="74" xfId="65" applyFont="1" applyFill="1" applyBorder="1" applyAlignment="1" applyProtection="1">
      <alignment horizontal="center" vertical="center" wrapText="1"/>
      <protection/>
    </xf>
    <xf numFmtId="0" fontId="6" fillId="34" borderId="17" xfId="65" applyFont="1" applyFill="1" applyBorder="1" applyAlignment="1" applyProtection="1">
      <alignment horizontal="center" vertical="center" wrapText="1"/>
      <protection/>
    </xf>
    <xf numFmtId="0" fontId="7" fillId="38" borderId="59" xfId="65" applyFont="1" applyFill="1" applyBorder="1" applyAlignment="1" applyProtection="1">
      <alignment horizontal="left" vertical="center" wrapText="1"/>
      <protection/>
    </xf>
    <xf numFmtId="0" fontId="7" fillId="38" borderId="60" xfId="65" applyFont="1" applyFill="1" applyBorder="1" applyAlignment="1" applyProtection="1">
      <alignment horizontal="left" vertical="center" wrapText="1"/>
      <protection/>
    </xf>
    <xf numFmtId="0" fontId="7" fillId="38" borderId="20" xfId="65" applyFont="1" applyFill="1" applyBorder="1" applyAlignment="1" applyProtection="1">
      <alignment horizontal="left" vertical="center" wrapText="1"/>
      <protection/>
    </xf>
    <xf numFmtId="0" fontId="5" fillId="38" borderId="75" xfId="65" applyFont="1" applyFill="1" applyBorder="1" applyAlignment="1" applyProtection="1">
      <alignment vertical="center" wrapText="1"/>
      <protection/>
    </xf>
    <xf numFmtId="0" fontId="5" fillId="38" borderId="60" xfId="65" applyFont="1" applyFill="1" applyBorder="1" applyAlignment="1" applyProtection="1">
      <alignment vertical="center" wrapText="1"/>
      <protection/>
    </xf>
    <xf numFmtId="0" fontId="5" fillId="38" borderId="20" xfId="65" applyFont="1" applyFill="1" applyBorder="1" applyAlignment="1" applyProtection="1">
      <alignment vertical="center" wrapText="1"/>
      <protection/>
    </xf>
    <xf numFmtId="0" fontId="5" fillId="0" borderId="75" xfId="65" applyFont="1" applyFill="1" applyBorder="1" applyAlignment="1" applyProtection="1">
      <alignment horizontal="center" vertical="center" wrapText="1"/>
      <protection/>
    </xf>
    <xf numFmtId="0" fontId="5" fillId="0" borderId="60" xfId="65" applyFont="1" applyFill="1" applyBorder="1" applyAlignment="1" applyProtection="1">
      <alignment horizontal="center" vertical="center" wrapText="1"/>
      <protection/>
    </xf>
    <xf numFmtId="0" fontId="5" fillId="0" borderId="76" xfId="65" applyFont="1" applyFill="1" applyBorder="1" applyAlignment="1" applyProtection="1">
      <alignment horizontal="center" vertical="center" wrapText="1"/>
      <protection/>
    </xf>
    <xf numFmtId="0" fontId="6" fillId="34" borderId="77" xfId="65" applyFont="1" applyFill="1" applyBorder="1" applyAlignment="1" applyProtection="1">
      <alignment horizontal="center" vertical="center" wrapText="1"/>
      <protection/>
    </xf>
    <xf numFmtId="0" fontId="6" fillId="34" borderId="51" xfId="65" applyFont="1" applyFill="1" applyBorder="1" applyAlignment="1" applyProtection="1">
      <alignment horizontal="center" vertical="center" wrapText="1"/>
      <protection/>
    </xf>
    <xf numFmtId="0" fontId="6" fillId="34" borderId="50" xfId="65" applyNumberFormat="1" applyFont="1" applyFill="1" applyBorder="1" applyAlignment="1" applyProtection="1">
      <alignment horizontal="center" vertical="center" wrapText="1"/>
      <protection/>
    </xf>
    <xf numFmtId="0" fontId="6" fillId="34" borderId="52" xfId="65" applyNumberFormat="1" applyFont="1" applyFill="1" applyBorder="1" applyAlignment="1" applyProtection="1">
      <alignment horizontal="center" vertical="center" wrapText="1"/>
      <protection/>
    </xf>
    <xf numFmtId="0" fontId="6" fillId="34" borderId="10" xfId="65" applyFont="1" applyFill="1" applyBorder="1" applyAlignment="1" applyProtection="1">
      <alignment horizontal="center" vertical="center" wrapText="1"/>
      <protection/>
    </xf>
    <xf numFmtId="0" fontId="6" fillId="34" borderId="40" xfId="65" applyNumberFormat="1" applyFont="1" applyFill="1" applyBorder="1" applyAlignment="1" applyProtection="1">
      <alignment horizontal="center" vertical="center" wrapText="1"/>
      <protection/>
    </xf>
    <xf numFmtId="0" fontId="6" fillId="34" borderId="41" xfId="65" applyNumberFormat="1" applyFont="1" applyFill="1" applyBorder="1" applyAlignment="1" applyProtection="1">
      <alignment horizontal="center" vertical="center" wrapText="1"/>
      <protection/>
    </xf>
    <xf numFmtId="0" fontId="6" fillId="34" borderId="42" xfId="65" applyNumberFormat="1" applyFont="1" applyFill="1" applyBorder="1" applyAlignment="1" applyProtection="1">
      <alignment horizontal="center" vertical="center" wrapText="1"/>
      <protection/>
    </xf>
    <xf numFmtId="0" fontId="6" fillId="34" borderId="23" xfId="65" applyFont="1" applyFill="1" applyBorder="1" applyAlignment="1" applyProtection="1">
      <alignment horizontal="center" vertical="center" wrapText="1"/>
      <protection/>
    </xf>
    <xf numFmtId="0" fontId="6" fillId="34" borderId="78" xfId="65" applyFont="1" applyFill="1" applyBorder="1" applyAlignment="1" applyProtection="1">
      <alignment horizontal="center" vertical="center" wrapText="1"/>
      <protection/>
    </xf>
    <xf numFmtId="0" fontId="60" fillId="40" borderId="78" xfId="65" applyNumberFormat="1" applyFont="1" applyFill="1" applyBorder="1" applyAlignment="1" applyProtection="1">
      <alignment horizontal="center" vertical="center" wrapText="1"/>
      <protection/>
    </xf>
    <xf numFmtId="0" fontId="60" fillId="40" borderId="74" xfId="65" applyNumberFormat="1" applyFont="1" applyFill="1" applyBorder="1" applyAlignment="1" applyProtection="1">
      <alignment horizontal="center" vertical="center" wrapText="1"/>
      <protection/>
    </xf>
    <xf numFmtId="0" fontId="60" fillId="40" borderId="17" xfId="65" applyNumberFormat="1" applyFont="1" applyFill="1" applyBorder="1" applyAlignment="1" applyProtection="1">
      <alignment horizontal="center" vertical="center" wrapText="1"/>
      <protection/>
    </xf>
    <xf numFmtId="0" fontId="5" fillId="39" borderId="79" xfId="65" applyFont="1" applyFill="1" applyBorder="1" applyAlignment="1" applyProtection="1">
      <alignment horizontal="center" vertical="center" wrapText="1"/>
      <protection/>
    </xf>
    <xf numFmtId="0" fontId="5" fillId="39" borderId="21" xfId="65" applyFont="1" applyFill="1" applyBorder="1" applyAlignment="1" applyProtection="1">
      <alignment horizontal="center" vertical="center" wrapText="1"/>
      <protection/>
    </xf>
    <xf numFmtId="200" fontId="5" fillId="0" borderId="80" xfId="69" applyNumberFormat="1" applyFont="1" applyFill="1" applyBorder="1" applyAlignment="1" applyProtection="1">
      <alignment horizontal="center" vertical="center" wrapText="1"/>
      <protection/>
    </xf>
    <xf numFmtId="200" fontId="5" fillId="0" borderId="57" xfId="69" applyNumberFormat="1" applyFont="1" applyFill="1" applyBorder="1" applyAlignment="1" applyProtection="1">
      <alignment horizontal="center" vertical="center" wrapText="1"/>
      <protection/>
    </xf>
    <xf numFmtId="200" fontId="5" fillId="0" borderId="56" xfId="69" applyNumberFormat="1" applyFont="1" applyFill="1" applyBorder="1" applyAlignment="1" applyProtection="1">
      <alignment horizontal="center" vertical="center" wrapText="1"/>
      <protection/>
    </xf>
    <xf numFmtId="200" fontId="5" fillId="0" borderId="81" xfId="69" applyNumberFormat="1" applyFont="1" applyFill="1" applyBorder="1" applyAlignment="1" applyProtection="1">
      <alignment horizontal="center" vertical="center" wrapText="1"/>
      <protection/>
    </xf>
    <xf numFmtId="9" fontId="5" fillId="0" borderId="56" xfId="69" applyFont="1" applyFill="1" applyBorder="1" applyAlignment="1" applyProtection="1">
      <alignment horizontal="center" vertical="center" wrapText="1"/>
      <protection/>
    </xf>
    <xf numFmtId="9" fontId="5" fillId="0" borderId="57" xfId="69" applyFont="1" applyBorder="1" applyAlignment="1" applyProtection="1">
      <alignment/>
      <protection/>
    </xf>
    <xf numFmtId="9" fontId="5" fillId="0" borderId="58" xfId="69" applyFont="1" applyBorder="1" applyAlignment="1" applyProtection="1">
      <alignment/>
      <protection/>
    </xf>
    <xf numFmtId="0" fontId="9" fillId="39" borderId="0" xfId="65" applyFont="1" applyFill="1" applyAlignment="1" applyProtection="1">
      <alignment horizontal="left"/>
      <protection/>
    </xf>
    <xf numFmtId="0" fontId="6" fillId="39" borderId="45" xfId="65" applyFont="1" applyFill="1" applyBorder="1" applyAlignment="1" applyProtection="1">
      <alignment horizontal="center" vertical="center" wrapText="1"/>
      <protection/>
    </xf>
    <xf numFmtId="0" fontId="6" fillId="39" borderId="46" xfId="65" applyFont="1" applyFill="1" applyBorder="1" applyAlignment="1" applyProtection="1">
      <alignment horizontal="center" vertical="center" wrapText="1"/>
      <protection/>
    </xf>
    <xf numFmtId="0" fontId="6" fillId="39" borderId="10" xfId="65" applyFont="1" applyFill="1" applyBorder="1" applyAlignment="1" applyProtection="1">
      <alignment horizontal="center" vertical="center" wrapText="1"/>
      <protection/>
    </xf>
    <xf numFmtId="0" fontId="8" fillId="41" borderId="10" xfId="65" applyFont="1" applyFill="1" applyBorder="1" applyAlignment="1" applyProtection="1">
      <alignment horizontal="center" vertical="center" wrapText="1"/>
      <protection/>
    </xf>
    <xf numFmtId="0" fontId="5" fillId="0" borderId="10" xfId="65" applyFont="1" applyBorder="1" applyAlignment="1" applyProtection="1">
      <alignment horizontal="center" vertical="center" wrapText="1"/>
      <protection/>
    </xf>
    <xf numFmtId="0" fontId="61" fillId="42" borderId="10" xfId="65" applyFont="1" applyFill="1" applyBorder="1" applyAlignment="1" applyProtection="1">
      <alignment horizontal="center" vertical="center" wrapText="1"/>
      <protection/>
    </xf>
    <xf numFmtId="9" fontId="5" fillId="0" borderId="10" xfId="65" applyNumberFormat="1" applyFont="1" applyBorder="1" applyAlignment="1" applyProtection="1">
      <alignment horizontal="center" vertical="center" wrapText="1"/>
      <protection/>
    </xf>
    <xf numFmtId="0" fontId="5" fillId="39" borderId="70" xfId="65" applyFont="1" applyFill="1" applyBorder="1" applyAlignment="1" applyProtection="1">
      <alignment horizontal="justify" vertical="top" wrapText="1"/>
      <protection locked="0"/>
    </xf>
    <xf numFmtId="0" fontId="5" fillId="39" borderId="71" xfId="65" applyFont="1" applyFill="1" applyBorder="1" applyAlignment="1" applyProtection="1">
      <alignment horizontal="justify" vertical="top" wrapText="1"/>
      <protection locked="0"/>
    </xf>
    <xf numFmtId="0" fontId="5" fillId="39" borderId="24" xfId="65" applyFont="1" applyFill="1" applyBorder="1" applyAlignment="1" applyProtection="1">
      <alignment horizontal="justify" vertical="top" wrapText="1"/>
      <protection locked="0"/>
    </xf>
    <xf numFmtId="0" fontId="5" fillId="39" borderId="67" xfId="65" applyFont="1" applyFill="1" applyBorder="1" applyAlignment="1" applyProtection="1">
      <alignment horizontal="justify" vertical="top" wrapText="1"/>
      <protection locked="0"/>
    </xf>
    <xf numFmtId="0" fontId="5" fillId="39" borderId="14" xfId="65" applyFont="1" applyFill="1" applyBorder="1" applyAlignment="1" applyProtection="1">
      <alignment horizontal="justify" vertical="top" wrapText="1"/>
      <protection locked="0"/>
    </xf>
    <xf numFmtId="0" fontId="5" fillId="39" borderId="15" xfId="65" applyFont="1" applyFill="1" applyBorder="1" applyAlignment="1" applyProtection="1">
      <alignment horizontal="justify" vertical="top" wrapText="1"/>
      <protection locked="0"/>
    </xf>
    <xf numFmtId="0" fontId="9" fillId="0" borderId="0" xfId="65" applyFont="1" applyFill="1" applyAlignment="1" applyProtection="1">
      <alignment horizontal="left"/>
      <protection/>
    </xf>
    <xf numFmtId="0" fontId="61" fillId="43" borderId="10" xfId="65" applyFont="1" applyFill="1" applyBorder="1" applyAlignment="1" applyProtection="1">
      <alignment horizontal="center" vertical="center" wrapText="1"/>
      <protection/>
    </xf>
    <xf numFmtId="0" fontId="5" fillId="39" borderId="42" xfId="65" applyFont="1" applyFill="1" applyBorder="1" applyAlignment="1" applyProtection="1">
      <alignment horizontal="center" vertical="center" wrapText="1"/>
      <protection/>
    </xf>
    <xf numFmtId="0" fontId="8" fillId="37" borderId="78" xfId="65" applyFont="1" applyFill="1" applyBorder="1" applyAlignment="1">
      <alignment horizontal="center" vertical="center"/>
      <protection/>
    </xf>
    <xf numFmtId="0" fontId="8" fillId="37" borderId="17" xfId="65" applyFont="1" applyFill="1" applyBorder="1" applyAlignment="1">
      <alignment horizontal="center" vertical="center"/>
      <protection/>
    </xf>
    <xf numFmtId="0" fontId="8" fillId="37" borderId="78" xfId="65" applyFont="1" applyFill="1" applyBorder="1" applyAlignment="1" applyProtection="1">
      <alignment horizontal="left" vertical="center" wrapText="1"/>
      <protection/>
    </xf>
    <xf numFmtId="0" fontId="8" fillId="37" borderId="17" xfId="65" applyFont="1" applyFill="1" applyBorder="1" applyAlignment="1" applyProtection="1">
      <alignment horizontal="left" vertical="center" wrapText="1"/>
      <protection/>
    </xf>
    <xf numFmtId="0" fontId="0" fillId="0" borderId="10" xfId="65" applyBorder="1" applyAlignment="1">
      <alignment horizontal="center" vertical="center"/>
      <protection/>
    </xf>
    <xf numFmtId="0" fontId="0" fillId="0" borderId="49" xfId="65" applyBorder="1" applyAlignment="1">
      <alignment horizontal="center" vertical="center"/>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ate"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Fixed" xfId="48"/>
    <cellStyle name="Heading1" xfId="49"/>
    <cellStyle name="Heading2" xfId="50"/>
    <cellStyle name="Hyperlink" xfId="51"/>
    <cellStyle name="Hipervínculo 2" xfId="52"/>
    <cellStyle name="Hipervínculo 2 2" xfId="53"/>
    <cellStyle name="Hipervínculo 2_GSVC-1.0-9-02" xfId="54"/>
    <cellStyle name="Followed Hyperlink" xfId="55"/>
    <cellStyle name="Incorrecto" xfId="56"/>
    <cellStyle name="Comma" xfId="57"/>
    <cellStyle name="Comma [0]" xfId="58"/>
    <cellStyle name="Millares 2" xfId="59"/>
    <cellStyle name="MillÔres [0]_LISTADO MAESTRO DE DOCUMENTOS" xfId="60"/>
    <cellStyle name="Currency" xfId="61"/>
    <cellStyle name="Currency [0]" xfId="62"/>
    <cellStyle name="Neutral" xfId="63"/>
    <cellStyle name="Normal 2" xfId="64"/>
    <cellStyle name="Normal 2 2" xfId="65"/>
    <cellStyle name="Normal 2 3" xfId="66"/>
    <cellStyle name="Normal 3" xfId="67"/>
    <cellStyle name="Notas" xfId="68"/>
    <cellStyle name="Percent" xfId="69"/>
    <cellStyle name="Porcentaje 2" xfId="70"/>
    <cellStyle name="Porcentaje 3" xfId="71"/>
    <cellStyle name="Porcentual 2" xfId="72"/>
    <cellStyle name="Porcentual 2 2" xfId="73"/>
    <cellStyle name="Salida" xfId="74"/>
    <cellStyle name="Texto de advertencia" xfId="75"/>
    <cellStyle name="Texto explicativo" xfId="76"/>
    <cellStyle name="Título" xfId="77"/>
    <cellStyle name="Título 2" xfId="78"/>
    <cellStyle name="Título 3" xfId="79"/>
    <cellStyle name="Total" xfId="80"/>
  </cellStyles>
  <dxfs count="16">
    <dxf>
      <font>
        <b/>
        <i val="0"/>
      </font>
      <fill>
        <patternFill>
          <bgColor rgb="FFFFFF00"/>
        </patternFill>
      </fill>
    </dxf>
    <dxf>
      <font>
        <b/>
        <i val="0"/>
      </font>
      <fill>
        <patternFill>
          <bgColor theme="6"/>
        </patternFill>
      </fill>
    </dxf>
    <dxf>
      <fill>
        <patternFill>
          <bgColor theme="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339933"/>
      <rgbColor rgb="00FFCC00"/>
      <rgbColor rgb="00FF9900"/>
      <rgbColor rgb="00FF6600"/>
      <rgbColor rgb="00666699"/>
      <rgbColor rgb="00969696"/>
      <rgbColor rgb="003333CC"/>
      <rgbColor rgb="003366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3525"/>
          <c:w val="0.9175"/>
          <c:h val="0.898"/>
        </c:manualLayout>
      </c:layout>
      <c:lineChart>
        <c:grouping val="standard"/>
        <c:varyColors val="0"/>
        <c:ser>
          <c:idx val="2"/>
          <c:order val="0"/>
          <c:tx>
            <c:strRef>
              <c:f>'Indicador PMT-I02  '!$D$30</c:f>
              <c:strCache>
                <c:ptCount val="1"/>
                <c:pt idx="0">
                  <c:v>Número de personas programadas</c:v>
                </c:pt>
              </c:strCache>
            </c:strRef>
          </c:tx>
          <c:spPr>
            <a:ln w="254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808000"/>
                </a:solidFill>
              </a:ln>
            </c:spPr>
          </c:marker>
          <c:cat>
            <c:strRef>
              <c:f>'Indicador PMT-I02  '!$B$31:$B$42</c:f>
              <c:strCache/>
            </c:strRef>
          </c:cat>
          <c:val>
            <c:numRef>
              <c:f>'Indicador PMT-I02  '!$D$31:$D$42</c:f>
              <c:numCache/>
            </c:numRef>
          </c:val>
          <c:smooth val="0"/>
        </c:ser>
        <c:ser>
          <c:idx val="0"/>
          <c:order val="1"/>
          <c:tx>
            <c:strRef>
              <c:f>'Indicador PMT-I02  '!$E$30</c:f>
              <c:strCache>
                <c:ptCount val="1"/>
                <c:pt idx="0">
                  <c:v>Número de personas atendidas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'Indicador PMT-I02  '!$B$31:$B$42</c:f>
              <c:strCache/>
            </c:strRef>
          </c:cat>
          <c:val>
            <c:numRef>
              <c:f>'Indicador PMT-I02  '!$E$31:$E$42</c:f>
              <c:numCache/>
            </c:numRef>
          </c:val>
          <c:smooth val="0"/>
        </c:ser>
        <c:marker val="1"/>
        <c:axId val="61590589"/>
        <c:axId val="17444390"/>
      </c:lineChart>
      <c:catAx>
        <c:axId val="6159058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17444390"/>
        <c:crosses val="autoZero"/>
        <c:auto val="1"/>
        <c:lblOffset val="100"/>
        <c:tickLblSkip val="1"/>
        <c:noMultiLvlLbl val="0"/>
      </c:catAx>
      <c:valAx>
        <c:axId val="174443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590589"/>
        <c:crossesAt val="1"/>
        <c:crossBetween val="between"/>
        <c:dispUnits/>
      </c:valAx>
      <c:spPr>
        <a:solidFill>
          <a:srgbClr val="FFFFFF"/>
        </a:solidFill>
        <a:ln w="3175">
          <a:noFill/>
        </a:ln>
      </c:spPr>
    </c:plotArea>
    <c:legend>
      <c:legendPos val="r"/>
      <c:layout>
        <c:manualLayout>
          <c:xMode val="edge"/>
          <c:yMode val="edge"/>
          <c:x val="0.00575"/>
          <c:y val="0.9055"/>
          <c:w val="0.97325"/>
          <c:h val="0.0945"/>
        </c:manualLayout>
      </c:layout>
      <c:overlay val="0"/>
      <c:spPr>
        <a:noFill/>
        <a:ln w="3175">
          <a:noFill/>
        </a:ln>
      </c:spPr>
      <c:txPr>
        <a:bodyPr vert="horz" rot="0"/>
        <a:lstStyle/>
        <a:p>
          <a:pPr>
            <a:defRPr lang="en-US" cap="none" sz="2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76200</xdr:rowOff>
    </xdr:from>
    <xdr:to>
      <xdr:col>3</xdr:col>
      <xdr:colOff>504825</xdr:colOff>
      <xdr:row>2</xdr:row>
      <xdr:rowOff>257175</xdr:rowOff>
    </xdr:to>
    <xdr:pic>
      <xdr:nvPicPr>
        <xdr:cNvPr id="1" name="3 Imagen" descr="CG268.png"/>
        <xdr:cNvPicPr preferRelativeResize="1">
          <a:picLocks noChangeAspect="1"/>
        </xdr:cNvPicPr>
      </xdr:nvPicPr>
      <xdr:blipFill>
        <a:blip r:embed="rId1"/>
        <a:stretch>
          <a:fillRect/>
        </a:stretch>
      </xdr:blipFill>
      <xdr:spPr>
        <a:xfrm>
          <a:off x="1047750" y="76200"/>
          <a:ext cx="904875" cy="752475"/>
        </a:xfrm>
        <a:prstGeom prst="rect">
          <a:avLst/>
        </a:prstGeom>
        <a:noFill/>
        <a:ln w="9525" cmpd="sng">
          <a:noFill/>
        </a:ln>
      </xdr:spPr>
    </xdr:pic>
    <xdr:clientData/>
  </xdr:twoCellAnchor>
  <xdr:twoCellAnchor>
    <xdr:from>
      <xdr:col>7</xdr:col>
      <xdr:colOff>66675</xdr:colOff>
      <xdr:row>30</xdr:row>
      <xdr:rowOff>19050</xdr:rowOff>
    </xdr:from>
    <xdr:to>
      <xdr:col>12</xdr:col>
      <xdr:colOff>933450</xdr:colOff>
      <xdr:row>42</xdr:row>
      <xdr:rowOff>266700</xdr:rowOff>
    </xdr:to>
    <xdr:graphicFrame>
      <xdr:nvGraphicFramePr>
        <xdr:cNvPr id="2" name="7 Gráfico"/>
        <xdr:cNvGraphicFramePr/>
      </xdr:nvGraphicFramePr>
      <xdr:xfrm>
        <a:off x="6438900" y="10772775"/>
        <a:ext cx="5057775" cy="22002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kserver\COMPARTIDA%20PLANEACION%20Y%20SISTEMAS\Sistema%20NTC%20GP%201000\Manual%20de%20Calidad\MISIONALES\GSAN\GSAN-2.2%20Gesti&#243;n%20de%20Servicios%20de%20Informaci&#243;n%20Aeron&#225;utica\DOCUMENTACION%20RELACIONADA\2011%20-%20CARTA%20NUEVA\GSAN-2.2-04%20Carta%20de%20Proces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og7\informacion_institucional\Sistema%20NTC%20GP%201000\Manual%20de%20Calidad\APOYO\GTHU\GTHU-1.0\GTHU-1.0-9-02%20GESTI&#211;N%20RIESG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kserver\COMPARTIDA%20PLANEACION%20Y%20SISTEMAS\Users\amedina\Downloads\DE-F06%20HV%20Indic%20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kserver\COMPARTIDA%20PLANEACION%20Y%20SISTEMAS\Documents%20and%20Settings\jtarapuez\Mis%20documentos\Dropbox\Trabajo\IDT\Trabajo%20(1)\POAS\POA%202015\Enero\Nuevo%20Formato%20POA%202.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bkserver\COMPARTIDA%20PLANEACION%20Y%20SISTEMAS\Users\mgomez\Documents\MARCELA%20IDT\2018\INDICADORES\Seguimiento%20indicadores\I%20trimestre\Gesti&#243;n%20Contractual\Solcitud%20%20I%20Trimestre\HV%20Indicador%20Eficiencia%20liquidacion%20de%20contratos%20-%20I%20Trimest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DESPLIEGUE"/>
      <sheetName val="OPCIONES"/>
      <sheetName val="1-CARACTERIZACIÓN"/>
      <sheetName val="2-DESCRIPCION PROCESO"/>
      <sheetName val="3-MAPA DE RIESGOS"/>
      <sheetName val="4-NORMATIVIDAD"/>
      <sheetName val="5-PLAN DE CONTROL"/>
      <sheetName val="6-LISTADO MESTRO DE DOCUMENTOS"/>
      <sheetName val="7-LISTADO MAESTRO DE REGIST (2"/>
      <sheetName val="8-LISTADO DE INDICADOR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CIONES"/>
      <sheetName val="1-ACTIVIDADES"/>
      <sheetName val="2-ATRIBUTOS DE CALIDAD"/>
      <sheetName val="3-CALIDAD PROCESOS"/>
      <sheetName val="4-PANORAMA RIESGOS"/>
      <sheetName val="5-CLASIFICACION RIESGOS"/>
      <sheetName val="6-MATRIZ DE ANALISIS"/>
      <sheetName val="7-SOLIDEZ CONTROL"/>
      <sheetName val="8-FACTOR RIESGO RESIDUAL"/>
      <sheetName val="9-MAPA DE RIESGOS"/>
      <sheetName val="10-GRAFICA GESTIÓN"/>
      <sheetName val="PARAMETROS"/>
    </sheetNames>
    <sheetDataSet>
      <sheetData sheetId="11">
        <row r="3">
          <cell r="A3" t="str">
            <v>PERSONAL</v>
          </cell>
          <cell r="B3" t="str">
            <v>EVITAR</v>
          </cell>
        </row>
        <row r="4">
          <cell r="A4" t="str">
            <v>PRESUPUESTO</v>
          </cell>
          <cell r="B4" t="str">
            <v>REDUCIR</v>
          </cell>
        </row>
        <row r="5">
          <cell r="A5" t="str">
            <v>INFORMACIÓN</v>
          </cell>
          <cell r="B5" t="str">
            <v>TRANSFERIR</v>
          </cell>
        </row>
        <row r="6">
          <cell r="A6" t="str">
            <v>MÉTODOS</v>
          </cell>
          <cell r="B6" t="str">
            <v>ASUMIR</v>
          </cell>
        </row>
        <row r="7">
          <cell r="A7" t="str">
            <v>MATERIALES</v>
          </cell>
        </row>
        <row r="8">
          <cell r="A8" t="str">
            <v>EQUIPOS</v>
          </cell>
        </row>
        <row r="9">
          <cell r="A9" t="str">
            <v>INSTALACIONES</v>
          </cell>
        </row>
        <row r="10">
          <cell r="A10" t="str">
            <v>AMBIENTE DE TRABAJO</v>
          </cell>
        </row>
        <row r="11">
          <cell r="A11" t="str">
            <v>MEDICIONES/CONTROLES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ato H.V."/>
      <sheetName val="Fuente"/>
      <sheetName val="Hoja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1"/>
      <sheetName val="t2"/>
      <sheetName val="t3"/>
      <sheetName val="Hoja1"/>
    </sheetNames>
    <sheetDataSet>
      <sheetData sheetId="3">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ormato H.V."/>
      <sheetName val="Instructivo"/>
      <sheetName val="Fuente"/>
    </sheetNames>
    <sheetDataSet>
      <sheetData sheetId="2">
        <row r="3">
          <cell r="C3" t="str">
            <v>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100%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v>
          </cell>
        </row>
        <row r="5">
          <cell r="C5" t="str">
            <v>Asesorar 100%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 y Sistemas</v>
          </cell>
        </row>
        <row r="9">
          <cell r="C9" t="str">
            <v>Realizar 4  investigaciones del sector turismo de Bogotá</v>
          </cell>
          <cell r="F9" t="str">
            <v>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16.000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6">
    <tabColor theme="0"/>
  </sheetPr>
  <dimension ref="A1:P58"/>
  <sheetViews>
    <sheetView showZeros="0" tabSelected="1" view="pageBreakPreview" zoomScale="90" zoomScaleNormal="90" zoomScaleSheetLayoutView="90" zoomScalePageLayoutView="0" workbookViewId="0" topLeftCell="A46">
      <selection activeCell="D56" sqref="D56"/>
    </sheetView>
  </sheetViews>
  <sheetFormatPr defaultColWidth="11.421875" defaultRowHeight="12.75"/>
  <cols>
    <col min="1" max="1" width="2.7109375" style="37" customWidth="1"/>
    <col min="2" max="2" width="4.7109375" style="37" customWidth="1"/>
    <col min="3" max="3" width="14.28125" style="37" customWidth="1"/>
    <col min="4" max="4" width="20.00390625" style="37" customWidth="1"/>
    <col min="5" max="5" width="18.57421875" style="37" customWidth="1"/>
    <col min="6" max="6" width="17.7109375" style="37" customWidth="1"/>
    <col min="7" max="7" width="17.57421875" style="37" customWidth="1"/>
    <col min="8" max="8" width="14.8515625" style="37" customWidth="1"/>
    <col min="9" max="9" width="14.7109375" style="37" customWidth="1"/>
    <col min="10" max="10" width="8.28125" style="37" customWidth="1"/>
    <col min="11" max="11" width="18.00390625" style="37" customWidth="1"/>
    <col min="12" max="12" width="7.00390625" style="37" customWidth="1"/>
    <col min="13" max="13" width="14.7109375" style="37" customWidth="1"/>
    <col min="14" max="14" width="11.140625" style="37" customWidth="1"/>
    <col min="15" max="15" width="11.57421875" style="37" customWidth="1"/>
    <col min="16" max="16" width="1.1484375" style="37" customWidth="1"/>
    <col min="17" max="16384" width="9.140625" style="37" customWidth="1"/>
  </cols>
  <sheetData>
    <row r="1" spans="1:16" s="38" customFormat="1" ht="21.75" customHeight="1">
      <c r="A1" s="37"/>
      <c r="B1" s="97"/>
      <c r="C1" s="98"/>
      <c r="D1" s="99"/>
      <c r="E1" s="106" t="s">
        <v>5</v>
      </c>
      <c r="F1" s="107"/>
      <c r="G1" s="107"/>
      <c r="H1" s="107"/>
      <c r="I1" s="107"/>
      <c r="J1" s="107"/>
      <c r="K1" s="107"/>
      <c r="L1" s="107"/>
      <c r="M1" s="107"/>
      <c r="N1" s="107"/>
      <c r="O1" s="108"/>
      <c r="P1" s="37"/>
    </row>
    <row r="2" spans="1:16" s="38" customFormat="1" ht="23.25" customHeight="1">
      <c r="A2" s="37"/>
      <c r="B2" s="100"/>
      <c r="C2" s="101"/>
      <c r="D2" s="102"/>
      <c r="E2" s="109"/>
      <c r="F2" s="110"/>
      <c r="G2" s="110"/>
      <c r="H2" s="110"/>
      <c r="I2" s="110"/>
      <c r="J2" s="110"/>
      <c r="K2" s="110"/>
      <c r="L2" s="110"/>
      <c r="M2" s="110"/>
      <c r="N2" s="110"/>
      <c r="O2" s="111"/>
      <c r="P2" s="37"/>
    </row>
    <row r="3" spans="1:16" s="38" customFormat="1" ht="25.5" customHeight="1">
      <c r="A3" s="37"/>
      <c r="B3" s="103"/>
      <c r="C3" s="104"/>
      <c r="D3" s="105"/>
      <c r="E3" s="112"/>
      <c r="F3" s="113"/>
      <c r="G3" s="113"/>
      <c r="H3" s="113"/>
      <c r="I3" s="113"/>
      <c r="J3" s="113"/>
      <c r="K3" s="113"/>
      <c r="L3" s="113"/>
      <c r="M3" s="113"/>
      <c r="N3" s="113"/>
      <c r="O3" s="114"/>
      <c r="P3" s="37"/>
    </row>
    <row r="4" spans="1:16" s="38" customFormat="1" ht="18.75" customHeight="1" thickBot="1">
      <c r="A4" s="37"/>
      <c r="B4" s="39"/>
      <c r="C4" s="39"/>
      <c r="D4" s="39"/>
      <c r="E4" s="39"/>
      <c r="F4" s="39"/>
      <c r="G4" s="39"/>
      <c r="H4" s="39"/>
      <c r="I4" s="39"/>
      <c r="J4" s="39"/>
      <c r="K4" s="39"/>
      <c r="L4" s="39"/>
      <c r="M4" s="39"/>
      <c r="N4" s="39"/>
      <c r="O4" s="39"/>
      <c r="P4" s="37"/>
    </row>
    <row r="5" spans="1:16" s="38" customFormat="1" ht="19.5" customHeight="1" thickBot="1">
      <c r="A5" s="37"/>
      <c r="B5" s="115" t="s">
        <v>6</v>
      </c>
      <c r="C5" s="116"/>
      <c r="D5" s="116"/>
      <c r="E5" s="116"/>
      <c r="F5" s="116"/>
      <c r="G5" s="116"/>
      <c r="H5" s="116"/>
      <c r="I5" s="116"/>
      <c r="J5" s="116"/>
      <c r="K5" s="116"/>
      <c r="L5" s="116"/>
      <c r="M5" s="116"/>
      <c r="N5" s="116"/>
      <c r="O5" s="117"/>
      <c r="P5" s="37"/>
    </row>
    <row r="6" spans="1:16" s="38" customFormat="1" ht="42" customHeight="1">
      <c r="A6" s="37"/>
      <c r="B6" s="118" t="s">
        <v>150</v>
      </c>
      <c r="C6" s="119"/>
      <c r="D6" s="119"/>
      <c r="E6" s="119"/>
      <c r="F6" s="120" t="s">
        <v>56</v>
      </c>
      <c r="G6" s="120"/>
      <c r="H6" s="120"/>
      <c r="I6" s="120"/>
      <c r="J6" s="120"/>
      <c r="K6" s="120"/>
      <c r="L6" s="120"/>
      <c r="M6" s="120"/>
      <c r="N6" s="120"/>
      <c r="O6" s="121"/>
      <c r="P6" s="37"/>
    </row>
    <row r="7" spans="1:16" s="38" customFormat="1" ht="21" customHeight="1">
      <c r="A7" s="37"/>
      <c r="B7" s="122" t="s">
        <v>152</v>
      </c>
      <c r="C7" s="123"/>
      <c r="D7" s="123"/>
      <c r="E7" s="123"/>
      <c r="F7" s="124" t="s">
        <v>69</v>
      </c>
      <c r="G7" s="125"/>
      <c r="H7" s="125"/>
      <c r="I7" s="125"/>
      <c r="J7" s="126"/>
      <c r="K7" s="127" t="s">
        <v>164</v>
      </c>
      <c r="L7" s="127"/>
      <c r="M7" s="128" t="s">
        <v>9</v>
      </c>
      <c r="N7" s="129"/>
      <c r="O7" s="130"/>
      <c r="P7" s="37"/>
    </row>
    <row r="8" spans="1:16" s="38" customFormat="1" ht="24" customHeight="1">
      <c r="A8" s="37"/>
      <c r="B8" s="118" t="s">
        <v>154</v>
      </c>
      <c r="C8" s="119"/>
      <c r="D8" s="119"/>
      <c r="E8" s="119"/>
      <c r="F8" s="131" t="s">
        <v>100</v>
      </c>
      <c r="G8" s="132"/>
      <c r="H8" s="132"/>
      <c r="I8" s="132"/>
      <c r="J8" s="132"/>
      <c r="K8" s="132"/>
      <c r="L8" s="132"/>
      <c r="M8" s="132"/>
      <c r="N8" s="132"/>
      <c r="O8" s="133"/>
      <c r="P8" s="37"/>
    </row>
    <row r="9" spans="1:16" s="38" customFormat="1" ht="24" customHeight="1">
      <c r="A9" s="37"/>
      <c r="B9" s="118" t="s">
        <v>156</v>
      </c>
      <c r="C9" s="119"/>
      <c r="D9" s="119"/>
      <c r="E9" s="119"/>
      <c r="F9" s="134" t="s">
        <v>129</v>
      </c>
      <c r="G9" s="134"/>
      <c r="H9" s="134"/>
      <c r="I9" s="134"/>
      <c r="J9" s="134"/>
      <c r="K9" s="134"/>
      <c r="L9" s="134"/>
      <c r="M9" s="134"/>
      <c r="N9" s="134"/>
      <c r="O9" s="135"/>
      <c r="P9" s="37"/>
    </row>
    <row r="10" spans="1:16" s="38" customFormat="1" ht="21" customHeight="1">
      <c r="A10" s="37"/>
      <c r="B10" s="118" t="s">
        <v>158</v>
      </c>
      <c r="C10" s="119"/>
      <c r="D10" s="119"/>
      <c r="E10" s="119"/>
      <c r="F10" s="131" t="s">
        <v>68</v>
      </c>
      <c r="G10" s="132"/>
      <c r="H10" s="132"/>
      <c r="I10" s="132"/>
      <c r="J10" s="132"/>
      <c r="K10" s="132"/>
      <c r="L10" s="132"/>
      <c r="M10" s="132"/>
      <c r="N10" s="132"/>
      <c r="O10" s="133"/>
      <c r="P10" s="37"/>
    </row>
    <row r="11" spans="1:16" s="38" customFormat="1" ht="24" customHeight="1">
      <c r="A11" s="37"/>
      <c r="B11" s="118" t="s">
        <v>160</v>
      </c>
      <c r="C11" s="119"/>
      <c r="D11" s="119"/>
      <c r="E11" s="119"/>
      <c r="F11" s="124" t="s">
        <v>126</v>
      </c>
      <c r="G11" s="125"/>
      <c r="H11" s="125"/>
      <c r="I11" s="125"/>
      <c r="J11" s="126"/>
      <c r="K11" s="136"/>
      <c r="L11" s="137"/>
      <c r="M11" s="137"/>
      <c r="N11" s="137"/>
      <c r="O11" s="138"/>
      <c r="P11" s="37"/>
    </row>
    <row r="12" spans="1:16" s="38" customFormat="1" ht="21" customHeight="1" thickBot="1">
      <c r="A12" s="37"/>
      <c r="B12" s="139" t="s">
        <v>162</v>
      </c>
      <c r="C12" s="140"/>
      <c r="D12" s="140"/>
      <c r="E12" s="140"/>
      <c r="F12" s="141" t="s">
        <v>59</v>
      </c>
      <c r="G12" s="142"/>
      <c r="H12" s="142"/>
      <c r="I12" s="142"/>
      <c r="J12" s="142"/>
      <c r="K12" s="142"/>
      <c r="L12" s="142"/>
      <c r="M12" s="142"/>
      <c r="N12" s="142"/>
      <c r="O12" s="143"/>
      <c r="P12" s="37"/>
    </row>
    <row r="13" spans="1:16" s="38" customFormat="1" ht="21" customHeight="1" thickBot="1">
      <c r="A13" s="37"/>
      <c r="B13" s="39"/>
      <c r="C13" s="39"/>
      <c r="D13" s="39"/>
      <c r="E13" s="39"/>
      <c r="F13" s="39"/>
      <c r="G13" s="39"/>
      <c r="H13" s="39"/>
      <c r="I13" s="39"/>
      <c r="J13" s="39"/>
      <c r="K13" s="39"/>
      <c r="L13" s="39"/>
      <c r="M13" s="39"/>
      <c r="N13" s="39"/>
      <c r="O13" s="39"/>
      <c r="P13" s="37"/>
    </row>
    <row r="14" spans="1:16" s="38" customFormat="1" ht="28.5" customHeight="1">
      <c r="A14" s="37"/>
      <c r="B14" s="144" t="s">
        <v>166</v>
      </c>
      <c r="C14" s="145"/>
      <c r="D14" s="146" t="s">
        <v>168</v>
      </c>
      <c r="E14" s="146"/>
      <c r="F14" s="146"/>
      <c r="G14" s="146"/>
      <c r="H14" s="146" t="s">
        <v>170</v>
      </c>
      <c r="I14" s="146"/>
      <c r="J14" s="146"/>
      <c r="K14" s="146"/>
      <c r="L14" s="146"/>
      <c r="M14" s="147"/>
      <c r="N14" s="146" t="s">
        <v>172</v>
      </c>
      <c r="O14" s="147"/>
      <c r="P14" s="37"/>
    </row>
    <row r="15" spans="2:15" ht="31.5" customHeight="1">
      <c r="B15" s="148" t="s">
        <v>145</v>
      </c>
      <c r="C15" s="149"/>
      <c r="D15" s="152" t="s">
        <v>124</v>
      </c>
      <c r="E15" s="153"/>
      <c r="F15" s="153"/>
      <c r="G15" s="154"/>
      <c r="H15" s="158" t="s">
        <v>125</v>
      </c>
      <c r="I15" s="159"/>
      <c r="J15" s="159"/>
      <c r="K15" s="159"/>
      <c r="L15" s="159"/>
      <c r="M15" s="160"/>
      <c r="N15" s="164" t="s">
        <v>216</v>
      </c>
      <c r="O15" s="165"/>
    </row>
    <row r="16" spans="2:15" ht="21.75" customHeight="1" thickBot="1">
      <c r="B16" s="150"/>
      <c r="C16" s="151"/>
      <c r="D16" s="155"/>
      <c r="E16" s="156"/>
      <c r="F16" s="156"/>
      <c r="G16" s="157"/>
      <c r="H16" s="161"/>
      <c r="I16" s="162"/>
      <c r="J16" s="162"/>
      <c r="K16" s="162"/>
      <c r="L16" s="162"/>
      <c r="M16" s="163"/>
      <c r="N16" s="166"/>
      <c r="O16" s="167"/>
    </row>
    <row r="17" spans="2:15" ht="13.5" thickBot="1">
      <c r="B17" s="40"/>
      <c r="C17" s="40"/>
      <c r="D17" s="40"/>
      <c r="E17" s="40"/>
      <c r="F17" s="40"/>
      <c r="G17" s="40"/>
      <c r="H17" s="40"/>
      <c r="I17" s="40"/>
      <c r="J17" s="40"/>
      <c r="K17" s="40"/>
      <c r="L17" s="40"/>
      <c r="M17" s="40"/>
      <c r="N17" s="40"/>
      <c r="O17" s="40"/>
    </row>
    <row r="18" spans="2:15" ht="25.5" customHeight="1">
      <c r="B18" s="168" t="s">
        <v>174</v>
      </c>
      <c r="C18" s="146"/>
      <c r="D18" s="146"/>
      <c r="E18" s="146"/>
      <c r="F18" s="146"/>
      <c r="G18" s="146"/>
      <c r="H18" s="146"/>
      <c r="I18" s="146"/>
      <c r="J18" s="146"/>
      <c r="K18" s="169" t="s">
        <v>176</v>
      </c>
      <c r="L18" s="169"/>
      <c r="M18" s="170" t="s">
        <v>13</v>
      </c>
      <c r="N18" s="170"/>
      <c r="O18" s="171"/>
    </row>
    <row r="19" spans="2:15" ht="29.25" customHeight="1">
      <c r="B19" s="172" t="s">
        <v>132</v>
      </c>
      <c r="C19" s="173"/>
      <c r="D19" s="173"/>
      <c r="E19" s="173"/>
      <c r="F19" s="173"/>
      <c r="G19" s="173"/>
      <c r="H19" s="173"/>
      <c r="I19" s="173"/>
      <c r="J19" s="174"/>
      <c r="K19" s="178" t="s">
        <v>178</v>
      </c>
      <c r="L19" s="178"/>
      <c r="M19" s="149" t="s">
        <v>4</v>
      </c>
      <c r="N19" s="149"/>
      <c r="O19" s="179"/>
    </row>
    <row r="20" spans="2:15" ht="39" customHeight="1" thickBot="1">
      <c r="B20" s="175"/>
      <c r="C20" s="176"/>
      <c r="D20" s="176"/>
      <c r="E20" s="176"/>
      <c r="F20" s="176"/>
      <c r="G20" s="176"/>
      <c r="H20" s="176"/>
      <c r="I20" s="176"/>
      <c r="J20" s="177"/>
      <c r="K20" s="180" t="s">
        <v>180</v>
      </c>
      <c r="L20" s="180"/>
      <c r="M20" s="151" t="s">
        <v>146</v>
      </c>
      <c r="N20" s="151"/>
      <c r="O20" s="181"/>
    </row>
    <row r="21" spans="2:15" s="41" customFormat="1" ht="13.5" thickBot="1">
      <c r="B21" s="40"/>
      <c r="C21" s="40"/>
      <c r="D21" s="40"/>
      <c r="E21" s="40"/>
      <c r="F21" s="40"/>
      <c r="G21" s="40"/>
      <c r="H21" s="40"/>
      <c r="I21" s="40"/>
      <c r="J21" s="40"/>
      <c r="K21" s="40"/>
      <c r="L21" s="40"/>
      <c r="M21" s="40"/>
      <c r="N21" s="40"/>
      <c r="O21" s="40"/>
    </row>
    <row r="22" spans="2:15" ht="18" customHeight="1" thickBot="1">
      <c r="B22" s="182" t="s">
        <v>182</v>
      </c>
      <c r="C22" s="183"/>
      <c r="D22" s="183"/>
      <c r="E22" s="184"/>
      <c r="F22" s="185" t="s">
        <v>184</v>
      </c>
      <c r="G22" s="186"/>
      <c r="H22" s="186"/>
      <c r="I22" s="186"/>
      <c r="J22" s="186"/>
      <c r="K22" s="186"/>
      <c r="L22" s="186"/>
      <c r="M22" s="185" t="s">
        <v>186</v>
      </c>
      <c r="N22" s="186"/>
      <c r="O22" s="187"/>
    </row>
    <row r="23" spans="2:15" ht="87.75" customHeight="1">
      <c r="B23" s="188" t="s">
        <v>133</v>
      </c>
      <c r="C23" s="189"/>
      <c r="D23" s="189"/>
      <c r="E23" s="190"/>
      <c r="F23" s="191" t="s">
        <v>144</v>
      </c>
      <c r="G23" s="192"/>
      <c r="H23" s="192"/>
      <c r="I23" s="192"/>
      <c r="J23" s="192"/>
      <c r="K23" s="192"/>
      <c r="L23" s="193"/>
      <c r="M23" s="194" t="s">
        <v>14</v>
      </c>
      <c r="N23" s="195"/>
      <c r="O23" s="196"/>
    </row>
    <row r="24" spans="2:15" ht="13.5" thickBot="1">
      <c r="B24" s="42"/>
      <c r="C24" s="42"/>
      <c r="D24" s="42"/>
      <c r="E24" s="42"/>
      <c r="F24" s="42"/>
      <c r="G24" s="42"/>
      <c r="H24" s="42"/>
      <c r="I24" s="42"/>
      <c r="J24" s="42"/>
      <c r="K24" s="42"/>
      <c r="L24" s="42"/>
      <c r="M24" s="42"/>
      <c r="N24" s="42"/>
      <c r="O24" s="42"/>
    </row>
    <row r="25" spans="2:15" s="41" customFormat="1" ht="26.25" customHeight="1">
      <c r="B25" s="168" t="s">
        <v>15</v>
      </c>
      <c r="C25" s="146"/>
      <c r="D25" s="146"/>
      <c r="E25" s="146"/>
      <c r="F25" s="146"/>
      <c r="G25" s="146"/>
      <c r="H25" s="146"/>
      <c r="I25" s="146"/>
      <c r="J25" s="146"/>
      <c r="K25" s="146"/>
      <c r="L25" s="146"/>
      <c r="M25" s="146"/>
      <c r="N25" s="146"/>
      <c r="O25" s="147"/>
    </row>
    <row r="26" spans="2:15" s="43" customFormat="1" ht="31.5" customHeight="1">
      <c r="B26" s="197" t="s">
        <v>189</v>
      </c>
      <c r="C26" s="198"/>
      <c r="D26" s="199" t="s">
        <v>191</v>
      </c>
      <c r="E26" s="200"/>
      <c r="F26" s="201" t="s">
        <v>193</v>
      </c>
      <c r="G26" s="201"/>
      <c r="H26" s="202" t="s">
        <v>195</v>
      </c>
      <c r="I26" s="203"/>
      <c r="J26" s="204"/>
      <c r="K26" s="199" t="s">
        <v>197</v>
      </c>
      <c r="L26" s="200"/>
      <c r="M26" s="201" t="s">
        <v>199</v>
      </c>
      <c r="N26" s="201"/>
      <c r="O26" s="205"/>
    </row>
    <row r="27" spans="2:15" s="44" customFormat="1" ht="36.75" customHeight="1" thickBot="1">
      <c r="B27" s="212">
        <v>990927</v>
      </c>
      <c r="C27" s="213"/>
      <c r="D27" s="214">
        <v>88000</v>
      </c>
      <c r="E27" s="215"/>
      <c r="F27" s="214">
        <v>900927</v>
      </c>
      <c r="G27" s="215"/>
      <c r="H27" s="214">
        <f>SUM(E31:E42)</f>
        <v>44941</v>
      </c>
      <c r="I27" s="213"/>
      <c r="J27" s="215"/>
      <c r="K27" s="214">
        <f>+H27+F27</f>
        <v>945868</v>
      </c>
      <c r="L27" s="215"/>
      <c r="M27" s="216">
        <f>+K27/B27</f>
        <v>0.9545284365044044</v>
      </c>
      <c r="N27" s="217"/>
      <c r="O27" s="218"/>
    </row>
    <row r="28" spans="2:15" s="45" customFormat="1" ht="27" customHeight="1" thickBot="1">
      <c r="B28" s="42"/>
      <c r="C28" s="42"/>
      <c r="D28" s="42"/>
      <c r="E28" s="42"/>
      <c r="F28" s="46"/>
      <c r="G28" s="46"/>
      <c r="H28" s="46"/>
      <c r="I28" s="46"/>
      <c r="J28" s="47"/>
      <c r="K28" s="47"/>
      <c r="L28" s="47"/>
      <c r="M28" s="48"/>
      <c r="N28" s="48"/>
      <c r="O28" s="48"/>
    </row>
    <row r="29" spans="1:15" s="43" customFormat="1" ht="20.25" customHeight="1" thickBot="1">
      <c r="A29" s="49"/>
      <c r="B29" s="182" t="s">
        <v>16</v>
      </c>
      <c r="C29" s="183"/>
      <c r="D29" s="183"/>
      <c r="E29" s="186"/>
      <c r="F29" s="186"/>
      <c r="G29" s="186"/>
      <c r="H29" s="186"/>
      <c r="I29" s="186"/>
      <c r="J29" s="186"/>
      <c r="K29" s="186"/>
      <c r="L29" s="186"/>
      <c r="M29" s="187"/>
      <c r="N29" s="50"/>
      <c r="O29" s="50"/>
    </row>
    <row r="30" spans="2:13" s="43" customFormat="1" ht="76.5" customHeight="1" thickBot="1">
      <c r="B30" s="206" t="s">
        <v>212</v>
      </c>
      <c r="C30" s="186"/>
      <c r="D30" s="71" t="s">
        <v>142</v>
      </c>
      <c r="E30" s="51" t="s">
        <v>143</v>
      </c>
      <c r="F30" s="52" t="s">
        <v>213</v>
      </c>
      <c r="G30" s="66" t="s">
        <v>214</v>
      </c>
      <c r="H30" s="207" t="str">
        <f>D15</f>
        <v>Número de personas atendidas a través de la red de información turística</v>
      </c>
      <c r="I30" s="208"/>
      <c r="J30" s="208"/>
      <c r="K30" s="208"/>
      <c r="L30" s="208"/>
      <c r="M30" s="209"/>
    </row>
    <row r="31" spans="2:13" s="49" customFormat="1" ht="12.75">
      <c r="B31" s="210" t="s">
        <v>135</v>
      </c>
      <c r="C31" s="211"/>
      <c r="D31" s="74">
        <v>15000</v>
      </c>
      <c r="E31" s="74">
        <v>19788</v>
      </c>
      <c r="F31" s="73">
        <f>+E31</f>
        <v>19788</v>
      </c>
      <c r="G31" s="76">
        <f aca="true" t="shared" si="0" ref="G31:G36">+E31/D31</f>
        <v>1.3192</v>
      </c>
      <c r="H31" s="53"/>
      <c r="I31" s="53"/>
      <c r="J31" s="54"/>
      <c r="K31" s="54"/>
      <c r="L31" s="54"/>
      <c r="M31" s="55"/>
    </row>
    <row r="32" spans="2:13" s="49" customFormat="1" ht="12.75">
      <c r="B32" s="148" t="s">
        <v>136</v>
      </c>
      <c r="C32" s="149"/>
      <c r="D32" s="74">
        <v>13000</v>
      </c>
      <c r="E32" s="74">
        <v>11033</v>
      </c>
      <c r="F32" s="74">
        <f>+E32+F31</f>
        <v>30821</v>
      </c>
      <c r="G32" s="76">
        <f t="shared" si="0"/>
        <v>0.8486923076923077</v>
      </c>
      <c r="H32" s="53"/>
      <c r="I32" s="53"/>
      <c r="J32" s="54"/>
      <c r="K32" s="54"/>
      <c r="L32" s="54"/>
      <c r="M32" s="55"/>
    </row>
    <row r="33" spans="2:13" s="49" customFormat="1" ht="12.75">
      <c r="B33" s="148" t="s">
        <v>134</v>
      </c>
      <c r="C33" s="149"/>
      <c r="D33" s="74">
        <v>16000</v>
      </c>
      <c r="E33" s="74">
        <v>6724</v>
      </c>
      <c r="F33" s="74">
        <f>+E33+F32</f>
        <v>37545</v>
      </c>
      <c r="G33" s="76">
        <f t="shared" si="0"/>
        <v>0.42025</v>
      </c>
      <c r="H33" s="53"/>
      <c r="I33" s="53"/>
      <c r="J33" s="54"/>
      <c r="K33" s="54"/>
      <c r="L33" s="54"/>
      <c r="M33" s="55"/>
    </row>
    <row r="34" spans="2:13" s="49" customFormat="1" ht="12.75">
      <c r="B34" s="148" t="s">
        <v>17</v>
      </c>
      <c r="C34" s="149"/>
      <c r="D34" s="74">
        <v>150</v>
      </c>
      <c r="E34" s="74">
        <v>2675</v>
      </c>
      <c r="F34" s="74">
        <f>+E34+F33</f>
        <v>40220</v>
      </c>
      <c r="G34" s="76">
        <f t="shared" si="0"/>
        <v>17.833333333333332</v>
      </c>
      <c r="H34" s="53"/>
      <c r="I34" s="53"/>
      <c r="J34" s="54"/>
      <c r="K34" s="54"/>
      <c r="L34" s="54"/>
      <c r="M34" s="55"/>
    </row>
    <row r="35" spans="2:13" s="49" customFormat="1" ht="12.75">
      <c r="B35" s="148" t="s">
        <v>137</v>
      </c>
      <c r="C35" s="149"/>
      <c r="D35" s="74">
        <v>110</v>
      </c>
      <c r="E35" s="74">
        <v>2459</v>
      </c>
      <c r="F35" s="74">
        <f>+E35+F34</f>
        <v>42679</v>
      </c>
      <c r="G35" s="76">
        <f t="shared" si="0"/>
        <v>22.354545454545455</v>
      </c>
      <c r="H35" s="53"/>
      <c r="I35" s="53"/>
      <c r="J35" s="54"/>
      <c r="K35" s="54"/>
      <c r="L35" s="54"/>
      <c r="M35" s="55"/>
    </row>
    <row r="36" spans="2:13" s="49" customFormat="1" ht="12.75">
      <c r="B36" s="148" t="s">
        <v>0</v>
      </c>
      <c r="C36" s="149"/>
      <c r="D36" s="74">
        <v>0</v>
      </c>
      <c r="E36" s="74">
        <v>2262</v>
      </c>
      <c r="F36" s="74">
        <f>+E36+F35</f>
        <v>44941</v>
      </c>
      <c r="G36" s="76" t="e">
        <f t="shared" si="0"/>
        <v>#DIV/0!</v>
      </c>
      <c r="H36" s="53"/>
      <c r="I36" s="53"/>
      <c r="J36" s="54"/>
      <c r="K36" s="54"/>
      <c r="L36" s="54"/>
      <c r="M36" s="55"/>
    </row>
    <row r="37" spans="2:13" s="49" customFormat="1" ht="12.75">
      <c r="B37" s="148" t="s">
        <v>138</v>
      </c>
      <c r="C37" s="149"/>
      <c r="D37" s="74"/>
      <c r="E37" s="74"/>
      <c r="F37" s="74"/>
      <c r="G37" s="76"/>
      <c r="H37" s="53"/>
      <c r="I37" s="53"/>
      <c r="J37" s="54"/>
      <c r="K37" s="54"/>
      <c r="L37" s="54"/>
      <c r="M37" s="55"/>
    </row>
    <row r="38" spans="2:13" s="49" customFormat="1" ht="12.75">
      <c r="B38" s="148" t="s">
        <v>139</v>
      </c>
      <c r="C38" s="149"/>
      <c r="D38" s="74"/>
      <c r="E38" s="74"/>
      <c r="F38" s="74"/>
      <c r="G38" s="76"/>
      <c r="H38" s="53"/>
      <c r="I38" s="53"/>
      <c r="J38" s="54"/>
      <c r="K38" s="54"/>
      <c r="L38" s="54"/>
      <c r="M38" s="55"/>
    </row>
    <row r="39" spans="2:13" s="49" customFormat="1" ht="12.75">
      <c r="B39" s="148" t="s">
        <v>1</v>
      </c>
      <c r="C39" s="149"/>
      <c r="D39" s="74"/>
      <c r="E39" s="74"/>
      <c r="F39" s="74"/>
      <c r="G39" s="76"/>
      <c r="H39" s="53"/>
      <c r="I39" s="53"/>
      <c r="J39" s="54"/>
      <c r="K39" s="54"/>
      <c r="L39" s="54"/>
      <c r="M39" s="55"/>
    </row>
    <row r="40" spans="2:13" s="49" customFormat="1" ht="12.75">
      <c r="B40" s="148" t="s">
        <v>140</v>
      </c>
      <c r="C40" s="149"/>
      <c r="D40" s="74"/>
      <c r="E40" s="95"/>
      <c r="F40" s="74"/>
      <c r="G40" s="76"/>
      <c r="H40" s="53"/>
      <c r="I40" s="53"/>
      <c r="J40" s="54"/>
      <c r="K40" s="54"/>
      <c r="L40" s="54"/>
      <c r="M40" s="55"/>
    </row>
    <row r="41" spans="2:13" s="49" customFormat="1" ht="12.75">
      <c r="B41" s="210" t="s">
        <v>141</v>
      </c>
      <c r="C41" s="211"/>
      <c r="D41" s="74"/>
      <c r="E41" s="95"/>
      <c r="F41" s="74"/>
      <c r="G41" s="76"/>
      <c r="H41" s="53"/>
      <c r="I41" s="53"/>
      <c r="J41" s="54"/>
      <c r="K41" s="54"/>
      <c r="L41" s="54"/>
      <c r="M41" s="55"/>
    </row>
    <row r="42" spans="2:13" s="49" customFormat="1" ht="13.5" thickBot="1">
      <c r="B42" s="164" t="s">
        <v>2</v>
      </c>
      <c r="C42" s="235"/>
      <c r="D42" s="74"/>
      <c r="E42" s="96"/>
      <c r="F42" s="75"/>
      <c r="G42" s="76"/>
      <c r="H42" s="53"/>
      <c r="I42" s="53"/>
      <c r="J42" s="54"/>
      <c r="K42" s="54"/>
      <c r="L42" s="54"/>
      <c r="M42" s="55"/>
    </row>
    <row r="43" spans="2:13" s="41" customFormat="1" ht="25.5" customHeight="1" thickBot="1">
      <c r="B43" s="220" t="s">
        <v>18</v>
      </c>
      <c r="C43" s="221"/>
      <c r="D43" s="70">
        <f>SUM(D31:D42)</f>
        <v>44260</v>
      </c>
      <c r="E43" s="67">
        <f>SUM(E31:E42)</f>
        <v>44941</v>
      </c>
      <c r="F43" s="67">
        <f>+F36</f>
        <v>44941</v>
      </c>
      <c r="G43" s="93">
        <f>+F43/D43</f>
        <v>1.0153863533664709</v>
      </c>
      <c r="H43" s="56"/>
      <c r="I43" s="56"/>
      <c r="J43" s="56"/>
      <c r="K43" s="56"/>
      <c r="L43" s="56"/>
      <c r="M43" s="57"/>
    </row>
    <row r="44" spans="2:15" s="41" customFormat="1" ht="15" customHeight="1">
      <c r="B44" s="42"/>
      <c r="C44" s="42"/>
      <c r="D44" s="58"/>
      <c r="E44" s="59"/>
      <c r="F44" s="59"/>
      <c r="G44" s="59"/>
      <c r="H44" s="60"/>
      <c r="I44" s="60"/>
      <c r="J44" s="61"/>
      <c r="K44" s="61"/>
      <c r="L44" s="61"/>
      <c r="M44" s="61"/>
      <c r="N44" s="61"/>
      <c r="O44" s="61"/>
    </row>
    <row r="45" spans="6:11" s="41" customFormat="1" ht="12.75">
      <c r="F45" s="222" t="s">
        <v>19</v>
      </c>
      <c r="G45" s="222" t="s">
        <v>20</v>
      </c>
      <c r="H45" s="222"/>
      <c r="I45" s="222" t="s">
        <v>21</v>
      </c>
      <c r="J45" s="222"/>
      <c r="K45" s="222"/>
    </row>
    <row r="46" spans="5:13" s="41" customFormat="1" ht="15" customHeight="1">
      <c r="E46" s="92"/>
      <c r="F46" s="222"/>
      <c r="G46" s="223" t="s">
        <v>22</v>
      </c>
      <c r="H46" s="223"/>
      <c r="I46" s="224" t="s">
        <v>23</v>
      </c>
      <c r="J46" s="224"/>
      <c r="K46" s="224"/>
      <c r="M46" s="92"/>
    </row>
    <row r="47" spans="4:11" s="41" customFormat="1" ht="15" customHeight="1">
      <c r="D47" s="94"/>
      <c r="E47" s="72"/>
      <c r="F47" s="222"/>
      <c r="G47" s="225" t="s">
        <v>24</v>
      </c>
      <c r="H47" s="225"/>
      <c r="I47" s="224" t="s">
        <v>25</v>
      </c>
      <c r="J47" s="224"/>
      <c r="K47" s="224"/>
    </row>
    <row r="48" spans="6:11" s="41" customFormat="1" ht="15" customHeight="1">
      <c r="F48" s="222"/>
      <c r="G48" s="234" t="s">
        <v>26</v>
      </c>
      <c r="H48" s="234"/>
      <c r="I48" s="226" t="s">
        <v>27</v>
      </c>
      <c r="J48" s="226"/>
      <c r="K48" s="226"/>
    </row>
    <row r="49" spans="2:15" s="41" customFormat="1" ht="15" customHeight="1" thickBot="1">
      <c r="B49" s="40"/>
      <c r="C49" s="40"/>
      <c r="D49" s="40"/>
      <c r="E49" s="40"/>
      <c r="F49" s="40"/>
      <c r="G49" s="40"/>
      <c r="H49" s="40"/>
      <c r="I49" s="40"/>
      <c r="J49" s="40"/>
      <c r="K49" s="40"/>
      <c r="L49" s="40"/>
      <c r="M49" s="40"/>
      <c r="N49" s="40"/>
      <c r="O49" s="40"/>
    </row>
    <row r="50" spans="1:15" ht="25.5" customHeight="1" thickBot="1">
      <c r="A50" s="39"/>
      <c r="B50" s="206" t="s">
        <v>210</v>
      </c>
      <c r="C50" s="186"/>
      <c r="D50" s="186"/>
      <c r="E50" s="186"/>
      <c r="F50" s="186"/>
      <c r="G50" s="186"/>
      <c r="H50" s="186"/>
      <c r="I50" s="186"/>
      <c r="J50" s="186"/>
      <c r="K50" s="186"/>
      <c r="L50" s="186"/>
      <c r="M50" s="186"/>
      <c r="N50" s="186"/>
      <c r="O50" s="187"/>
    </row>
    <row r="51" spans="2:15" ht="100.5" customHeight="1">
      <c r="B51" s="227" t="s">
        <v>215</v>
      </c>
      <c r="C51" s="228"/>
      <c r="D51" s="228"/>
      <c r="E51" s="228"/>
      <c r="F51" s="228"/>
      <c r="G51" s="228"/>
      <c r="H51" s="228"/>
      <c r="I51" s="228"/>
      <c r="J51" s="228"/>
      <c r="K51" s="228"/>
      <c r="L51" s="228"/>
      <c r="M51" s="228"/>
      <c r="N51" s="228"/>
      <c r="O51" s="229"/>
    </row>
    <row r="52" spans="1:15" ht="66.75" customHeight="1" thickBot="1">
      <c r="A52" s="68"/>
      <c r="B52" s="230"/>
      <c r="C52" s="231"/>
      <c r="D52" s="231"/>
      <c r="E52" s="231"/>
      <c r="F52" s="231"/>
      <c r="G52" s="231"/>
      <c r="H52" s="231"/>
      <c r="I52" s="231"/>
      <c r="J52" s="231"/>
      <c r="K52" s="231"/>
      <c r="L52" s="231"/>
      <c r="M52" s="231"/>
      <c r="N52" s="231"/>
      <c r="O52" s="232"/>
    </row>
    <row r="53" spans="2:16" ht="12.75">
      <c r="B53" s="42"/>
      <c r="C53" s="42"/>
      <c r="D53" s="42"/>
      <c r="E53" s="42"/>
      <c r="F53" s="62"/>
      <c r="G53" s="62"/>
      <c r="H53" s="62"/>
      <c r="I53" s="62"/>
      <c r="J53" s="62"/>
      <c r="K53" s="62"/>
      <c r="L53" s="62"/>
      <c r="M53" s="62"/>
      <c r="N53" s="42"/>
      <c r="O53" s="42"/>
      <c r="P53" s="49"/>
    </row>
    <row r="54" spans="2:13" s="49" customFormat="1" ht="15">
      <c r="B54" s="233" t="s">
        <v>28</v>
      </c>
      <c r="C54" s="233"/>
      <c r="D54" s="69" t="s">
        <v>217</v>
      </c>
      <c r="E54" s="64"/>
      <c r="F54" s="64"/>
      <c r="G54" s="64"/>
      <c r="H54" s="64"/>
      <c r="I54" s="64"/>
      <c r="J54" s="65"/>
      <c r="K54" s="65"/>
      <c r="L54" s="65"/>
      <c r="M54" s="39"/>
    </row>
    <row r="55" spans="2:13" s="49" customFormat="1" ht="15">
      <c r="B55" s="219" t="s">
        <v>29</v>
      </c>
      <c r="C55" s="219"/>
      <c r="D55" s="69"/>
      <c r="E55" s="64"/>
      <c r="F55" s="64"/>
      <c r="G55" s="64"/>
      <c r="H55" s="64"/>
      <c r="I55" s="64"/>
      <c r="J55" s="65"/>
      <c r="K55" s="65"/>
      <c r="L55" s="65"/>
      <c r="M55" s="39"/>
    </row>
    <row r="56" spans="2:13" s="49" customFormat="1" ht="15">
      <c r="B56" s="219" t="s">
        <v>30</v>
      </c>
      <c r="C56" s="219"/>
      <c r="D56" s="69"/>
      <c r="E56" s="64"/>
      <c r="F56" s="64"/>
      <c r="G56" s="64"/>
      <c r="H56" s="64"/>
      <c r="I56" s="64"/>
      <c r="J56" s="65"/>
      <c r="K56" s="65"/>
      <c r="L56" s="65"/>
      <c r="M56" s="39"/>
    </row>
    <row r="57" spans="8:13" ht="15">
      <c r="H57" s="65"/>
      <c r="I57" s="65"/>
      <c r="J57" s="65"/>
      <c r="K57" s="39"/>
      <c r="L57" s="39"/>
      <c r="M57" s="39"/>
    </row>
    <row r="58" spans="8:10" s="49" customFormat="1" ht="12.75">
      <c r="H58" s="63"/>
      <c r="I58" s="63"/>
      <c r="J58" s="63"/>
    </row>
  </sheetData>
  <sheetProtection formatCells="0" formatRows="0"/>
  <mergeCells count="85">
    <mergeCell ref="B32:C32"/>
    <mergeCell ref="B33:C33"/>
    <mergeCell ref="B34:C34"/>
    <mergeCell ref="B35:C35"/>
    <mergeCell ref="B36:C36"/>
    <mergeCell ref="B37:C37"/>
    <mergeCell ref="I48:K48"/>
    <mergeCell ref="B50:O50"/>
    <mergeCell ref="B51:O52"/>
    <mergeCell ref="B54:C54"/>
    <mergeCell ref="G48:H48"/>
    <mergeCell ref="B38:C38"/>
    <mergeCell ref="B39:C39"/>
    <mergeCell ref="B40:C40"/>
    <mergeCell ref="B41:C41"/>
    <mergeCell ref="B42:C42"/>
    <mergeCell ref="B55:C55"/>
    <mergeCell ref="B56:C56"/>
    <mergeCell ref="B43:C43"/>
    <mergeCell ref="F45:F48"/>
    <mergeCell ref="G45:H45"/>
    <mergeCell ref="I45:K45"/>
    <mergeCell ref="G46:H46"/>
    <mergeCell ref="I46:K46"/>
    <mergeCell ref="G47:H47"/>
    <mergeCell ref="I47:K47"/>
    <mergeCell ref="B30:C30"/>
    <mergeCell ref="H30:M30"/>
    <mergeCell ref="B31:C31"/>
    <mergeCell ref="B27:C27"/>
    <mergeCell ref="D27:E27"/>
    <mergeCell ref="F27:G27"/>
    <mergeCell ref="H27:J27"/>
    <mergeCell ref="K27:L27"/>
    <mergeCell ref="B29:M29"/>
    <mergeCell ref="M27:O27"/>
    <mergeCell ref="B23:E23"/>
    <mergeCell ref="F23:L23"/>
    <mergeCell ref="M23:O23"/>
    <mergeCell ref="B25:O25"/>
    <mergeCell ref="B26:C26"/>
    <mergeCell ref="D26:E26"/>
    <mergeCell ref="F26:G26"/>
    <mergeCell ref="H26:J26"/>
    <mergeCell ref="K26:L26"/>
    <mergeCell ref="M26:O26"/>
    <mergeCell ref="B19:J20"/>
    <mergeCell ref="K19:L19"/>
    <mergeCell ref="M19:O19"/>
    <mergeCell ref="K20:L20"/>
    <mergeCell ref="M20:O20"/>
    <mergeCell ref="B22:E22"/>
    <mergeCell ref="F22:L22"/>
    <mergeCell ref="M22:O22"/>
    <mergeCell ref="B15:C16"/>
    <mergeCell ref="D15:G16"/>
    <mergeCell ref="H15:M16"/>
    <mergeCell ref="N15:O16"/>
    <mergeCell ref="B18:J18"/>
    <mergeCell ref="K18:L18"/>
    <mergeCell ref="M18:O18"/>
    <mergeCell ref="B11:E11"/>
    <mergeCell ref="F11:J11"/>
    <mergeCell ref="K11:O11"/>
    <mergeCell ref="B12:E12"/>
    <mergeCell ref="F12:O12"/>
    <mergeCell ref="B14:C14"/>
    <mergeCell ref="D14:G14"/>
    <mergeCell ref="H14:M14"/>
    <mergeCell ref="N14:O14"/>
    <mergeCell ref="B8:E8"/>
    <mergeCell ref="F8:O8"/>
    <mergeCell ref="B9:E9"/>
    <mergeCell ref="F9:O9"/>
    <mergeCell ref="B10:E10"/>
    <mergeCell ref="F10:O10"/>
    <mergeCell ref="B1:D3"/>
    <mergeCell ref="E1:O3"/>
    <mergeCell ref="B5:O5"/>
    <mergeCell ref="B6:E6"/>
    <mergeCell ref="F6:O6"/>
    <mergeCell ref="B7:E7"/>
    <mergeCell ref="F7:J7"/>
    <mergeCell ref="K7:L7"/>
    <mergeCell ref="M7:O7"/>
  </mergeCells>
  <conditionalFormatting sqref="G31:G33 G43">
    <cfRule type="cellIs" priority="45" dxfId="2" operator="equal" stopIfTrue="1">
      <formula>"N.A."</formula>
    </cfRule>
    <cfRule type="cellIs" priority="46" dxfId="1" operator="greaterThan" stopIfTrue="1">
      <formula>0.9</formula>
    </cfRule>
    <cfRule type="cellIs" priority="47" dxfId="0" operator="between" stopIfTrue="1">
      <formula>0.7</formula>
      <formula>0.9</formula>
    </cfRule>
    <cfRule type="cellIs" priority="48" dxfId="15" operator="lessThan" stopIfTrue="1">
      <formula>0.7</formula>
    </cfRule>
  </conditionalFormatting>
  <conditionalFormatting sqref="G34">
    <cfRule type="cellIs" priority="13" dxfId="2" operator="equal" stopIfTrue="1">
      <formula>"N.A."</formula>
    </cfRule>
    <cfRule type="cellIs" priority="14" dxfId="1" operator="greaterThan" stopIfTrue="1">
      <formula>0.9</formula>
    </cfRule>
    <cfRule type="cellIs" priority="15" dxfId="0" operator="between" stopIfTrue="1">
      <formula>0.7</formula>
      <formula>0.9</formula>
    </cfRule>
    <cfRule type="cellIs" priority="16" dxfId="15" operator="lessThan" stopIfTrue="1">
      <formula>0.7</formula>
    </cfRule>
  </conditionalFormatting>
  <conditionalFormatting sqref="G35">
    <cfRule type="cellIs" priority="9" dxfId="2" operator="equal" stopIfTrue="1">
      <formula>"N.A."</formula>
    </cfRule>
    <cfRule type="cellIs" priority="10" dxfId="1" operator="greaterThan" stopIfTrue="1">
      <formula>0.9</formula>
    </cfRule>
    <cfRule type="cellIs" priority="11" dxfId="0" operator="between" stopIfTrue="1">
      <formula>0.7</formula>
      <formula>0.9</formula>
    </cfRule>
    <cfRule type="cellIs" priority="12" dxfId="15" operator="lessThan" stopIfTrue="1">
      <formula>0.7</formula>
    </cfRule>
  </conditionalFormatting>
  <conditionalFormatting sqref="G36">
    <cfRule type="cellIs" priority="5" dxfId="2" operator="equal" stopIfTrue="1">
      <formula>"N.A."</formula>
    </cfRule>
    <cfRule type="cellIs" priority="6" dxfId="1" operator="greaterThan" stopIfTrue="1">
      <formula>0.9</formula>
    </cfRule>
    <cfRule type="cellIs" priority="7" dxfId="0" operator="between" stopIfTrue="1">
      <formula>0.7</formula>
      <formula>0.9</formula>
    </cfRule>
    <cfRule type="cellIs" priority="8" dxfId="15" operator="lessThan" stopIfTrue="1">
      <formula>0.7</formula>
    </cfRule>
  </conditionalFormatting>
  <conditionalFormatting sqref="G37:G42">
    <cfRule type="cellIs" priority="1" dxfId="2" operator="equal" stopIfTrue="1">
      <formula>"N.A."</formula>
    </cfRule>
    <cfRule type="cellIs" priority="2" dxfId="1" operator="greaterThan" stopIfTrue="1">
      <formula>0.9</formula>
    </cfRule>
    <cfRule type="cellIs" priority="3" dxfId="0" operator="between" stopIfTrue="1">
      <formula>0.7</formula>
      <formula>0.9</formula>
    </cfRule>
    <cfRule type="cellIs" priority="4" dxfId="15" operator="lessThan" stopIfTrue="1">
      <formula>0.7</formula>
    </cfRule>
  </conditionalFormatting>
  <dataValidations count="11">
    <dataValidation type="list" allowBlank="1" showInputMessage="1" showErrorMessage="1" sqref="F12:O12">
      <formula1>Dependencia</formula1>
    </dataValidation>
    <dataValidation type="list" allowBlank="1" showInputMessage="1" showErrorMessage="1" sqref="F7:J7">
      <formula1>Proceso</formula1>
    </dataValidation>
    <dataValidation type="list" allowBlank="1" showInputMessage="1" showErrorMessage="1" sqref="F8:O8">
      <formula1>IF($M$7="",Falta,IF($M$7="Proceso Estratégico",Estrategicos,IF($M$7="Proceso Misional",Misionales,IF($M$7="Proceso de Apoyo",Apoyo,IF($M$7="Proceso de Evaluación",Evaluacion,Falta)))))</formula1>
    </dataValidation>
    <dataValidation type="list" allowBlank="1" showInputMessage="1" showErrorMessage="1" sqref="M7">
      <formula1>"Proceso Estratégico,Proceso Misional,Proceso de Apoyo,Proceso de Evaluación"</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F11 K11">
      <formula1>"Destino competitivo y sostenible,Ciudad posicionada a nivel nacional e internacional"</formula1>
    </dataValidation>
    <dataValidation type="list" allowBlank="1" showInputMessage="1" showErrorMessage="1" sqref="F6:O6">
      <formula1>ObjetivosE</formula1>
    </dataValidation>
    <dataValidation type="list" allowBlank="1" sqref="M20:O20">
      <formula1>"Mensual,Trimestral,Semestral,Anual"</formula1>
    </dataValidation>
    <dataValidation type="list" allowBlank="1" showInputMessage="1" showErrorMessage="1" sqref="M19:O19">
      <formula1>"Eficacia,Eficiencia,Efectividad"</formula1>
    </dataValidation>
    <dataValidation allowBlank="1" sqref="B15 K18:K20 G24:I24 B23"/>
    <dataValidation type="list" allowBlank="1" showInputMessage="1" showErrorMessage="1" sqref="F10:O10">
      <formula1>IF(F9="",Falta,IF(F9="988 Turismo como generador de desarrollo confianza y felicidad para todos",Proy988,IF(F9="1036 Bogotá destino turístico competitivo y sostenible",Proy1036,IF(F9="1038 Fortalecimiento institucional del IDT",Proy1038,Falta))))</formula1>
    </dataValidation>
  </dataValidations>
  <printOptions horizontalCentered="1"/>
  <pageMargins left="0.35433070866141736" right="0.2755905511811024" top="0.35433070866141736" bottom="0.6299212598425197" header="0" footer="0.3937007874015748"/>
  <pageSetup horizontalDpi="600" verticalDpi="600" orientation="portrait" scale="45" r:id="rId2"/>
  <headerFooter scaleWithDoc="0" alignWithMargins="0">
    <oddFooter>&amp;L&amp;"Times New Roman,Normal"DE-F06-V6&amp;R&amp;"Times New Roman,Normal"Página &amp;P de &amp;N</oddFooter>
  </headerFooter>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A1:N35"/>
  <sheetViews>
    <sheetView view="pageBreakPreview" zoomScale="120" zoomScaleNormal="110" zoomScaleSheetLayoutView="120" zoomScalePageLayoutView="0" workbookViewId="0" topLeftCell="A29">
      <selection activeCell="B18" sqref="B18"/>
    </sheetView>
  </sheetViews>
  <sheetFormatPr defaultColWidth="11.421875" defaultRowHeight="12.75"/>
  <cols>
    <col min="1" max="1" width="47.00390625" style="3" customWidth="1"/>
    <col min="2" max="2" width="94.421875" style="3" customWidth="1"/>
    <col min="3" max="16384" width="9.140625" style="3" customWidth="1"/>
  </cols>
  <sheetData>
    <row r="1" spans="1:2" ht="20.25" customHeight="1" thickBot="1">
      <c r="A1" s="236" t="s">
        <v>147</v>
      </c>
      <c r="B1" s="237"/>
    </row>
    <row r="2" spans="1:2" ht="15" thickBot="1">
      <c r="A2" s="77" t="s">
        <v>148</v>
      </c>
      <c r="B2" s="78" t="s">
        <v>149</v>
      </c>
    </row>
    <row r="3" spans="1:4" ht="15" customHeight="1" thickBot="1">
      <c r="A3" s="238" t="s">
        <v>6</v>
      </c>
      <c r="B3" s="239"/>
      <c r="C3" s="50"/>
      <c r="D3" s="50"/>
    </row>
    <row r="4" spans="1:4" ht="15">
      <c r="A4" s="79" t="s">
        <v>150</v>
      </c>
      <c r="B4" s="80" t="s">
        <v>151</v>
      </c>
      <c r="C4" s="50"/>
      <c r="D4" s="50"/>
    </row>
    <row r="5" spans="1:4" ht="15">
      <c r="A5" s="81" t="s">
        <v>152</v>
      </c>
      <c r="B5" s="82" t="s">
        <v>153</v>
      </c>
      <c r="C5" s="50"/>
      <c r="D5" s="50"/>
    </row>
    <row r="6" spans="1:4" ht="15">
      <c r="A6" s="81" t="s">
        <v>154</v>
      </c>
      <c r="B6" s="82" t="s">
        <v>155</v>
      </c>
      <c r="C6" s="50"/>
      <c r="D6" s="50"/>
    </row>
    <row r="7" spans="1:4" ht="15">
      <c r="A7" s="81" t="s">
        <v>156</v>
      </c>
      <c r="B7" s="82" t="s">
        <v>157</v>
      </c>
      <c r="C7" s="50"/>
      <c r="D7" s="50"/>
    </row>
    <row r="8" spans="1:4" ht="15">
      <c r="A8" s="81" t="s">
        <v>158</v>
      </c>
      <c r="B8" s="82" t="s">
        <v>159</v>
      </c>
      <c r="C8" s="50"/>
      <c r="D8" s="50"/>
    </row>
    <row r="9" spans="1:9" ht="15">
      <c r="A9" s="81" t="s">
        <v>160</v>
      </c>
      <c r="B9" s="82" t="s">
        <v>161</v>
      </c>
      <c r="C9" s="83"/>
      <c r="D9" s="83"/>
      <c r="E9" s="83"/>
      <c r="F9" s="83"/>
      <c r="G9" s="83"/>
      <c r="H9" s="83"/>
      <c r="I9" s="83"/>
    </row>
    <row r="10" spans="1:14" ht="15.75" customHeight="1">
      <c r="A10" s="81" t="s">
        <v>162</v>
      </c>
      <c r="B10" s="82" t="s">
        <v>163</v>
      </c>
      <c r="C10" s="83"/>
      <c r="D10" s="50"/>
      <c r="E10" s="50"/>
      <c r="F10" s="50"/>
      <c r="G10" s="83"/>
      <c r="H10" s="50"/>
      <c r="I10" s="50"/>
      <c r="J10" s="50"/>
      <c r="K10" s="50"/>
      <c r="L10" s="50"/>
      <c r="M10" s="83"/>
      <c r="N10" s="50"/>
    </row>
    <row r="11" spans="1:9" ht="15">
      <c r="A11" s="81" t="s">
        <v>164</v>
      </c>
      <c r="B11" s="82" t="s">
        <v>165</v>
      </c>
      <c r="C11" s="83"/>
      <c r="D11" s="83"/>
      <c r="E11" s="83"/>
      <c r="F11" s="83"/>
      <c r="G11" s="83"/>
      <c r="H11" s="83"/>
      <c r="I11" s="83"/>
    </row>
    <row r="12" spans="1:9" ht="28.5" customHeight="1">
      <c r="A12" s="81" t="s">
        <v>166</v>
      </c>
      <c r="B12" s="82" t="s">
        <v>167</v>
      </c>
      <c r="C12" s="83"/>
      <c r="D12" s="83"/>
      <c r="E12" s="83"/>
      <c r="F12" s="83"/>
      <c r="G12" s="83"/>
      <c r="H12" s="83"/>
      <c r="I12" s="83"/>
    </row>
    <row r="13" spans="1:9" ht="15">
      <c r="A13" s="81" t="s">
        <v>168</v>
      </c>
      <c r="B13" s="82" t="s">
        <v>169</v>
      </c>
      <c r="C13" s="83"/>
      <c r="D13" s="83"/>
      <c r="E13" s="83"/>
      <c r="F13" s="83"/>
      <c r="G13" s="83"/>
      <c r="H13" s="83"/>
      <c r="I13" s="83"/>
    </row>
    <row r="14" spans="1:9" ht="15">
      <c r="A14" s="81" t="s">
        <v>170</v>
      </c>
      <c r="B14" s="82" t="s">
        <v>171</v>
      </c>
      <c r="C14" s="50"/>
      <c r="D14" s="50"/>
      <c r="E14" s="50"/>
      <c r="F14" s="50"/>
      <c r="G14" s="50"/>
      <c r="H14" s="50"/>
      <c r="I14" s="50"/>
    </row>
    <row r="15" spans="1:9" ht="15">
      <c r="A15" s="81" t="s">
        <v>172</v>
      </c>
      <c r="B15" s="82" t="s">
        <v>173</v>
      </c>
      <c r="C15" s="83"/>
      <c r="D15" s="83"/>
      <c r="E15" s="83"/>
      <c r="F15" s="83"/>
      <c r="G15" s="83"/>
      <c r="H15" s="83"/>
      <c r="I15" s="83"/>
    </row>
    <row r="16" spans="1:9" ht="15">
      <c r="A16" s="81" t="s">
        <v>174</v>
      </c>
      <c r="B16" s="84" t="s">
        <v>175</v>
      </c>
      <c r="C16" s="83"/>
      <c r="D16" s="83"/>
      <c r="E16" s="83"/>
      <c r="F16" s="83"/>
      <c r="G16" s="83"/>
      <c r="H16" s="83"/>
      <c r="I16" s="83"/>
    </row>
    <row r="17" spans="1:9" ht="15">
      <c r="A17" s="81" t="s">
        <v>176</v>
      </c>
      <c r="B17" s="82" t="s">
        <v>177</v>
      </c>
      <c r="C17" s="83"/>
      <c r="D17" s="83"/>
      <c r="E17" s="83"/>
      <c r="F17" s="83"/>
      <c r="G17" s="83"/>
      <c r="H17" s="83"/>
      <c r="I17" s="83"/>
    </row>
    <row r="18" spans="1:9" ht="75">
      <c r="A18" s="81" t="s">
        <v>178</v>
      </c>
      <c r="B18" s="82" t="s">
        <v>179</v>
      </c>
      <c r="C18" s="83"/>
      <c r="D18" s="83"/>
      <c r="E18" s="83"/>
      <c r="F18" s="83"/>
      <c r="G18" s="83"/>
      <c r="H18" s="83"/>
      <c r="I18" s="83"/>
    </row>
    <row r="19" spans="1:9" ht="20.25" customHeight="1">
      <c r="A19" s="81" t="s">
        <v>180</v>
      </c>
      <c r="B19" s="82" t="s">
        <v>181</v>
      </c>
      <c r="C19" s="83"/>
      <c r="D19" s="83"/>
      <c r="E19" s="83"/>
      <c r="F19" s="83"/>
      <c r="G19" s="83"/>
      <c r="H19" s="83"/>
      <c r="I19" s="83"/>
    </row>
    <row r="20" spans="1:9" ht="15">
      <c r="A20" s="81" t="s">
        <v>182</v>
      </c>
      <c r="B20" s="82" t="s">
        <v>183</v>
      </c>
      <c r="C20" s="83"/>
      <c r="D20" s="83"/>
      <c r="E20" s="83"/>
      <c r="F20" s="83"/>
      <c r="G20" s="83"/>
      <c r="H20" s="83"/>
      <c r="I20" s="83"/>
    </row>
    <row r="21" spans="1:9" ht="15">
      <c r="A21" s="81" t="s">
        <v>184</v>
      </c>
      <c r="B21" s="82" t="s">
        <v>185</v>
      </c>
      <c r="C21" s="83"/>
      <c r="D21" s="83"/>
      <c r="E21" s="83"/>
      <c r="F21" s="83"/>
      <c r="G21" s="83"/>
      <c r="H21" s="83"/>
      <c r="I21" s="83"/>
    </row>
    <row r="22" spans="1:14" ht="14.25" customHeight="1" thickBot="1">
      <c r="A22" s="85" t="s">
        <v>186</v>
      </c>
      <c r="B22" s="86" t="s">
        <v>187</v>
      </c>
      <c r="C22" s="83"/>
      <c r="D22" s="87"/>
      <c r="E22" s="83"/>
      <c r="F22" s="50"/>
      <c r="G22" s="83"/>
      <c r="H22" s="87"/>
      <c r="I22" s="87"/>
      <c r="J22" s="83"/>
      <c r="K22" s="87"/>
      <c r="L22" s="83"/>
      <c r="M22" s="50"/>
      <c r="N22" s="50"/>
    </row>
    <row r="23" spans="1:14" ht="48" customHeight="1" thickBot="1">
      <c r="A23" s="238" t="s">
        <v>188</v>
      </c>
      <c r="B23" s="239"/>
      <c r="C23" s="83"/>
      <c r="D23" s="83"/>
      <c r="E23" s="83"/>
      <c r="F23" s="83"/>
      <c r="G23" s="83"/>
      <c r="H23" s="83"/>
      <c r="I23" s="83"/>
      <c r="J23" s="83"/>
      <c r="K23" s="83"/>
      <c r="L23" s="83"/>
      <c r="M23" s="83"/>
      <c r="N23" s="83"/>
    </row>
    <row r="24" spans="1:14" ht="15">
      <c r="A24" s="79" t="s">
        <v>189</v>
      </c>
      <c r="B24" s="80" t="s">
        <v>190</v>
      </c>
      <c r="C24" s="83"/>
      <c r="D24" s="83"/>
      <c r="E24" s="83"/>
      <c r="F24" s="83"/>
      <c r="G24" s="83"/>
      <c r="H24" s="83"/>
      <c r="I24" s="83"/>
      <c r="J24" s="83"/>
      <c r="K24" s="83"/>
      <c r="L24" s="83"/>
      <c r="M24" s="83"/>
      <c r="N24" s="83"/>
    </row>
    <row r="25" spans="1:2" ht="15">
      <c r="A25" s="88" t="s">
        <v>191</v>
      </c>
      <c r="B25" s="82" t="s">
        <v>192</v>
      </c>
    </row>
    <row r="26" spans="1:2" ht="27.75" customHeight="1">
      <c r="A26" s="81" t="s">
        <v>193</v>
      </c>
      <c r="B26" s="82" t="s">
        <v>194</v>
      </c>
    </row>
    <row r="27" spans="1:2" ht="15.75" customHeight="1">
      <c r="A27" s="88" t="s">
        <v>195</v>
      </c>
      <c r="B27" s="82" t="s">
        <v>196</v>
      </c>
    </row>
    <row r="28" spans="1:2" ht="30" customHeight="1">
      <c r="A28" s="88" t="s">
        <v>197</v>
      </c>
      <c r="B28" s="82" t="s">
        <v>198</v>
      </c>
    </row>
    <row r="29" spans="1:2" ht="30.75" thickBot="1">
      <c r="A29" s="85" t="s">
        <v>199</v>
      </c>
      <c r="B29" s="86" t="s">
        <v>200</v>
      </c>
    </row>
    <row r="30" spans="1:2" ht="47.25" customHeight="1" thickBot="1">
      <c r="A30" s="238" t="s">
        <v>201</v>
      </c>
      <c r="B30" s="239"/>
    </row>
    <row r="31" spans="1:2" ht="19.5" customHeight="1">
      <c r="A31" s="79" t="s">
        <v>202</v>
      </c>
      <c r="B31" s="89" t="s">
        <v>203</v>
      </c>
    </row>
    <row r="32" spans="1:2" ht="43.5" customHeight="1">
      <c r="A32" s="81" t="s">
        <v>204</v>
      </c>
      <c r="B32" s="82" t="s">
        <v>205</v>
      </c>
    </row>
    <row r="33" spans="1:2" ht="16.5" customHeight="1">
      <c r="A33" s="81" t="s">
        <v>206</v>
      </c>
      <c r="B33" s="82" t="s">
        <v>207</v>
      </c>
    </row>
    <row r="34" spans="1:2" ht="30.75" customHeight="1">
      <c r="A34" s="81" t="s">
        <v>208</v>
      </c>
      <c r="B34" s="82" t="s">
        <v>209</v>
      </c>
    </row>
    <row r="35" spans="1:2" ht="43.5" customHeight="1" thickBot="1">
      <c r="A35" s="90" t="s">
        <v>210</v>
      </c>
      <c r="B35" s="91" t="s">
        <v>211</v>
      </c>
    </row>
  </sheetData>
  <sheetProtection/>
  <mergeCells count="4">
    <mergeCell ref="A1:B1"/>
    <mergeCell ref="A3:B3"/>
    <mergeCell ref="A23:B23"/>
    <mergeCell ref="A30:B30"/>
  </mergeCells>
  <dataValidations count="1">
    <dataValidation allowBlank="1" sqref="A17:A19"/>
  </dataValidations>
  <printOptions/>
  <pageMargins left="0.7" right="0.7" top="0.75" bottom="0.75" header="0.3" footer="0.3"/>
  <pageSetup fitToHeight="0"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codeName="Hoja4"/>
  <dimension ref="A2:T47"/>
  <sheetViews>
    <sheetView zoomScalePageLayoutView="0" workbookViewId="0" topLeftCell="A1">
      <selection activeCell="C29" sqref="C29"/>
    </sheetView>
  </sheetViews>
  <sheetFormatPr defaultColWidth="11.421875" defaultRowHeight="12.75"/>
  <cols>
    <col min="1" max="1" width="28.00390625" style="3" customWidth="1"/>
    <col min="2" max="2" width="43.57421875" style="3" customWidth="1"/>
    <col min="3" max="3" width="129.8515625" style="3" customWidth="1"/>
    <col min="4" max="5" width="9.140625" style="3" customWidth="1"/>
    <col min="6" max="6" width="54.8515625" style="3" customWidth="1"/>
    <col min="7" max="14" width="9.140625" style="3" customWidth="1"/>
    <col min="15" max="15" width="35.8515625" style="3" customWidth="1"/>
    <col min="16" max="16" width="20.140625" style="3" customWidth="1"/>
    <col min="17" max="17" width="36.421875" style="3" customWidth="1"/>
    <col min="18" max="18" width="28.7109375" style="3" customWidth="1"/>
    <col min="19" max="19" width="27.00390625" style="3" customWidth="1"/>
    <col min="20" max="16384" width="9.140625" style="3" customWidth="1"/>
  </cols>
  <sheetData>
    <row r="2" spans="1:20" ht="15">
      <c r="A2" s="1" t="s">
        <v>3</v>
      </c>
      <c r="B2" s="1" t="s">
        <v>31</v>
      </c>
      <c r="C2" s="2" t="s">
        <v>32</v>
      </c>
      <c r="E2" s="3" t="s">
        <v>33</v>
      </c>
      <c r="F2" s="3" t="s">
        <v>34</v>
      </c>
      <c r="M2" s="3" t="s">
        <v>35</v>
      </c>
      <c r="O2" s="4" t="s">
        <v>31</v>
      </c>
      <c r="P2" s="5" t="s">
        <v>36</v>
      </c>
      <c r="Q2" s="5" t="s">
        <v>37</v>
      </c>
      <c r="R2" s="6" t="s">
        <v>38</v>
      </c>
      <c r="S2" s="7"/>
      <c r="T2" s="7"/>
    </row>
    <row r="3" spans="1:20" ht="15">
      <c r="A3" s="240" t="s">
        <v>39</v>
      </c>
      <c r="B3" s="8" t="s">
        <v>40</v>
      </c>
      <c r="C3" s="9" t="s">
        <v>41</v>
      </c>
      <c r="E3" s="10">
        <v>1036</v>
      </c>
      <c r="F3" s="11" t="s">
        <v>42</v>
      </c>
      <c r="M3" s="3" t="s">
        <v>43</v>
      </c>
      <c r="O3" s="12" t="s">
        <v>44</v>
      </c>
      <c r="P3" s="13" t="s">
        <v>45</v>
      </c>
      <c r="Q3" s="3" t="s">
        <v>46</v>
      </c>
      <c r="R3" s="12" t="s">
        <v>44</v>
      </c>
      <c r="S3" s="7"/>
      <c r="T3" s="7"/>
    </row>
    <row r="4" spans="1:20" ht="15">
      <c r="A4" s="240"/>
      <c r="B4" s="8" t="s">
        <v>40</v>
      </c>
      <c r="C4" s="9" t="s">
        <v>127</v>
      </c>
      <c r="E4" s="10">
        <v>1036</v>
      </c>
      <c r="F4" s="11" t="s">
        <v>48</v>
      </c>
      <c r="O4" s="14" t="s">
        <v>40</v>
      </c>
      <c r="P4" s="13" t="s">
        <v>49</v>
      </c>
      <c r="Q4" s="3" t="s">
        <v>50</v>
      </c>
      <c r="R4" s="15" t="s">
        <v>7</v>
      </c>
      <c r="S4" s="7"/>
      <c r="T4" s="7"/>
    </row>
    <row r="5" spans="1:20" ht="15">
      <c r="A5" s="240"/>
      <c r="B5" s="8" t="s">
        <v>40</v>
      </c>
      <c r="C5" s="9" t="s">
        <v>128</v>
      </c>
      <c r="E5" s="10">
        <v>1036</v>
      </c>
      <c r="F5" s="11" t="s">
        <v>51</v>
      </c>
      <c r="M5" s="3" t="s">
        <v>52</v>
      </c>
      <c r="O5" s="14" t="s">
        <v>53</v>
      </c>
      <c r="P5" s="13" t="s">
        <v>54</v>
      </c>
      <c r="Q5" s="3" t="s">
        <v>55</v>
      </c>
      <c r="R5" s="15" t="s">
        <v>56</v>
      </c>
      <c r="S5" s="7"/>
      <c r="T5" s="7"/>
    </row>
    <row r="6" spans="1:20" ht="15" customHeight="1">
      <c r="A6" s="240"/>
      <c r="B6" s="8" t="s">
        <v>40</v>
      </c>
      <c r="C6" s="9" t="s">
        <v>57</v>
      </c>
      <c r="E6" s="10">
        <v>1036</v>
      </c>
      <c r="F6" s="11" t="s">
        <v>11</v>
      </c>
      <c r="M6" s="3" t="s">
        <v>58</v>
      </c>
      <c r="O6" s="14" t="s">
        <v>8</v>
      </c>
      <c r="P6" s="13" t="s">
        <v>59</v>
      </c>
      <c r="Q6" s="3" t="s">
        <v>60</v>
      </c>
      <c r="R6" s="15" t="s">
        <v>61</v>
      </c>
      <c r="S6" s="7"/>
      <c r="T6" s="7"/>
    </row>
    <row r="7" spans="1:20" ht="15" customHeight="1">
      <c r="A7" s="240"/>
      <c r="B7" s="16" t="s">
        <v>53</v>
      </c>
      <c r="C7" s="17" t="s">
        <v>62</v>
      </c>
      <c r="E7" s="10">
        <v>1036</v>
      </c>
      <c r="F7" s="11" t="s">
        <v>63</v>
      </c>
      <c r="O7" s="14" t="s">
        <v>64</v>
      </c>
      <c r="P7" s="13" t="s">
        <v>65</v>
      </c>
      <c r="Q7" s="3" t="s">
        <v>66</v>
      </c>
      <c r="R7" s="18"/>
      <c r="S7" s="7"/>
      <c r="T7" s="7"/>
    </row>
    <row r="8" spans="1:20" ht="15" customHeight="1">
      <c r="A8" s="240"/>
      <c r="B8" s="16"/>
      <c r="C8" s="17" t="s">
        <v>67</v>
      </c>
      <c r="E8" s="19">
        <v>988</v>
      </c>
      <c r="F8" s="20" t="s">
        <v>68</v>
      </c>
      <c r="O8" s="14" t="s">
        <v>69</v>
      </c>
      <c r="P8" s="13" t="s">
        <v>130</v>
      </c>
      <c r="Q8" s="3" t="s">
        <v>131</v>
      </c>
      <c r="R8" s="18"/>
      <c r="S8" s="7"/>
      <c r="T8" s="7"/>
    </row>
    <row r="9" spans="1:20" ht="15" customHeight="1">
      <c r="A9" s="240" t="s">
        <v>70</v>
      </c>
      <c r="B9" s="8" t="s">
        <v>8</v>
      </c>
      <c r="C9" s="9" t="s">
        <v>10</v>
      </c>
      <c r="E9" s="19">
        <v>988</v>
      </c>
      <c r="F9" s="20" t="s">
        <v>71</v>
      </c>
      <c r="O9" s="14" t="s">
        <v>72</v>
      </c>
      <c r="P9" s="13" t="s">
        <v>73</v>
      </c>
      <c r="Q9" s="3" t="s">
        <v>74</v>
      </c>
      <c r="R9" s="18"/>
      <c r="S9" s="7"/>
      <c r="T9" s="7"/>
    </row>
    <row r="10" spans="1:20" ht="15.75" customHeight="1">
      <c r="A10" s="240"/>
      <c r="B10" s="8" t="s">
        <v>8</v>
      </c>
      <c r="C10" s="9" t="s">
        <v>75</v>
      </c>
      <c r="E10" s="19">
        <v>988</v>
      </c>
      <c r="F10" s="20" t="s">
        <v>76</v>
      </c>
      <c r="O10" s="14" t="s">
        <v>77</v>
      </c>
      <c r="P10" s="13" t="s">
        <v>12</v>
      </c>
      <c r="Q10" s="3" t="s">
        <v>78</v>
      </c>
      <c r="R10" s="18"/>
      <c r="S10" s="7"/>
      <c r="T10" s="7"/>
    </row>
    <row r="11" spans="1:20" ht="15">
      <c r="A11" s="240"/>
      <c r="B11" s="8" t="s">
        <v>8</v>
      </c>
      <c r="C11" s="9" t="s">
        <v>79</v>
      </c>
      <c r="E11" s="21">
        <v>1038</v>
      </c>
      <c r="F11" s="22" t="s">
        <v>80</v>
      </c>
      <c r="O11" s="14" t="s">
        <v>81</v>
      </c>
      <c r="P11" s="13" t="s">
        <v>82</v>
      </c>
      <c r="Q11" s="3" t="s">
        <v>83</v>
      </c>
      <c r="R11" s="18"/>
      <c r="S11" s="7"/>
      <c r="T11" s="7"/>
    </row>
    <row r="12" spans="1:20" ht="15">
      <c r="A12" s="240"/>
      <c r="B12" s="16" t="s">
        <v>64</v>
      </c>
      <c r="C12" s="17" t="s">
        <v>84</v>
      </c>
      <c r="O12" s="23" t="s">
        <v>85</v>
      </c>
      <c r="P12" s="13" t="s">
        <v>86</v>
      </c>
      <c r="Q12" s="3" t="s">
        <v>87</v>
      </c>
      <c r="R12" s="18"/>
      <c r="S12" s="7"/>
      <c r="T12" s="7"/>
    </row>
    <row r="13" spans="1:20" ht="30">
      <c r="A13" s="240"/>
      <c r="B13" s="16" t="s">
        <v>64</v>
      </c>
      <c r="C13" s="17" t="s">
        <v>88</v>
      </c>
      <c r="O13" s="23" t="s">
        <v>89</v>
      </c>
      <c r="P13" s="13"/>
      <c r="Q13" s="3" t="s">
        <v>90</v>
      </c>
      <c r="R13" s="18"/>
      <c r="S13" s="7"/>
      <c r="T13" s="7"/>
    </row>
    <row r="14" spans="1:20" ht="15">
      <c r="A14" s="240"/>
      <c r="B14" s="16" t="s">
        <v>64</v>
      </c>
      <c r="C14" s="17" t="s">
        <v>91</v>
      </c>
      <c r="O14" s="23" t="s">
        <v>92</v>
      </c>
      <c r="P14" s="13"/>
      <c r="Q14" s="24"/>
      <c r="R14" s="18"/>
      <c r="S14" s="7"/>
      <c r="T14" s="7"/>
    </row>
    <row r="15" spans="1:20" ht="15">
      <c r="A15" s="240"/>
      <c r="B15" s="16" t="s">
        <v>64</v>
      </c>
      <c r="C15" s="25" t="s">
        <v>123</v>
      </c>
      <c r="O15" s="23" t="s">
        <v>93</v>
      </c>
      <c r="P15" s="13"/>
      <c r="Q15" s="13"/>
      <c r="R15" s="26"/>
      <c r="S15" s="27"/>
      <c r="T15" s="27"/>
    </row>
    <row r="16" spans="1:20" ht="15">
      <c r="A16" s="240"/>
      <c r="B16" s="16" t="s">
        <v>64</v>
      </c>
      <c r="C16" s="17" t="s">
        <v>94</v>
      </c>
      <c r="O16" s="23" t="s">
        <v>95</v>
      </c>
      <c r="P16" s="13"/>
      <c r="Q16" s="13"/>
      <c r="R16" s="26"/>
      <c r="S16" s="27"/>
      <c r="T16" s="27"/>
    </row>
    <row r="17" spans="1:20" ht="15">
      <c r="A17" s="240"/>
      <c r="B17" s="16" t="s">
        <v>64</v>
      </c>
      <c r="C17" s="17" t="s">
        <v>96</v>
      </c>
      <c r="O17" s="23" t="s">
        <v>97</v>
      </c>
      <c r="P17" s="13"/>
      <c r="Q17" s="13"/>
      <c r="R17" s="26"/>
      <c r="S17" s="27"/>
      <c r="T17" s="27"/>
    </row>
    <row r="18" spans="1:3" ht="15">
      <c r="A18" s="240"/>
      <c r="B18" s="16" t="s">
        <v>64</v>
      </c>
      <c r="C18" s="17" t="s">
        <v>98</v>
      </c>
    </row>
    <row r="19" spans="1:3" ht="15">
      <c r="A19" s="240"/>
      <c r="B19" s="16" t="s">
        <v>64</v>
      </c>
      <c r="C19" s="17" t="s">
        <v>99</v>
      </c>
    </row>
    <row r="20" spans="1:3" ht="15">
      <c r="A20" s="240"/>
      <c r="B20" s="8" t="s">
        <v>69</v>
      </c>
      <c r="C20" s="9" t="s">
        <v>100</v>
      </c>
    </row>
    <row r="21" spans="1:3" ht="15">
      <c r="A21" s="240"/>
      <c r="B21" s="8" t="s">
        <v>69</v>
      </c>
      <c r="C21" s="9" t="s">
        <v>101</v>
      </c>
    </row>
    <row r="22" spans="1:3" ht="15">
      <c r="A22" s="240"/>
      <c r="B22" s="8" t="s">
        <v>69</v>
      </c>
      <c r="C22" s="9" t="s">
        <v>102</v>
      </c>
    </row>
    <row r="23" spans="1:3" ht="15">
      <c r="A23" s="240"/>
      <c r="B23" s="8"/>
      <c r="C23" s="9" t="s">
        <v>67</v>
      </c>
    </row>
    <row r="24" spans="1:3" ht="15">
      <c r="A24" s="240" t="s">
        <v>103</v>
      </c>
      <c r="B24" s="16" t="s">
        <v>72</v>
      </c>
      <c r="C24" s="28" t="s">
        <v>41</v>
      </c>
    </row>
    <row r="25" spans="1:3" ht="15">
      <c r="A25" s="240"/>
      <c r="B25" s="16" t="s">
        <v>72</v>
      </c>
      <c r="C25" s="29" t="s">
        <v>47</v>
      </c>
    </row>
    <row r="26" spans="1:3" ht="15">
      <c r="A26" s="240"/>
      <c r="B26" s="16" t="s">
        <v>72</v>
      </c>
      <c r="C26" s="29" t="s">
        <v>104</v>
      </c>
    </row>
    <row r="27" spans="1:3" ht="15">
      <c r="A27" s="240"/>
      <c r="B27" s="16" t="s">
        <v>72</v>
      </c>
      <c r="C27" s="29" t="s">
        <v>105</v>
      </c>
    </row>
    <row r="28" spans="1:3" ht="15">
      <c r="A28" s="240"/>
      <c r="B28" s="16" t="s">
        <v>72</v>
      </c>
      <c r="C28" s="29" t="s">
        <v>106</v>
      </c>
    </row>
    <row r="29" spans="1:3" ht="15">
      <c r="A29" s="240"/>
      <c r="B29" s="8" t="s">
        <v>77</v>
      </c>
      <c r="C29" s="9" t="s">
        <v>107</v>
      </c>
    </row>
    <row r="30" spans="1:3" ht="15">
      <c r="A30" s="240"/>
      <c r="B30" s="8" t="s">
        <v>77</v>
      </c>
      <c r="C30" s="9" t="s">
        <v>108</v>
      </c>
    </row>
    <row r="31" spans="1:3" ht="15">
      <c r="A31" s="240"/>
      <c r="B31" s="8" t="s">
        <v>77</v>
      </c>
      <c r="C31" s="9" t="s">
        <v>109</v>
      </c>
    </row>
    <row r="32" spans="1:3" ht="15">
      <c r="A32" s="240"/>
      <c r="B32" s="16" t="s">
        <v>81</v>
      </c>
      <c r="C32" s="29" t="s">
        <v>110</v>
      </c>
    </row>
    <row r="33" spans="1:3" ht="15">
      <c r="A33" s="240"/>
      <c r="B33" s="16" t="s">
        <v>81</v>
      </c>
      <c r="C33" s="29" t="s">
        <v>111</v>
      </c>
    </row>
    <row r="34" spans="1:3" ht="15">
      <c r="A34" s="240"/>
      <c r="B34" s="16" t="s">
        <v>81</v>
      </c>
      <c r="C34" s="28" t="s">
        <v>112</v>
      </c>
    </row>
    <row r="35" spans="1:3" ht="15">
      <c r="A35" s="240"/>
      <c r="B35" s="16" t="s">
        <v>81</v>
      </c>
      <c r="C35" s="29" t="s">
        <v>113</v>
      </c>
    </row>
    <row r="36" spans="1:3" ht="15">
      <c r="A36" s="240"/>
      <c r="B36" s="30" t="s">
        <v>85</v>
      </c>
      <c r="C36" s="9" t="s">
        <v>114</v>
      </c>
    </row>
    <row r="37" spans="1:3" ht="15">
      <c r="A37" s="240"/>
      <c r="B37" s="30" t="s">
        <v>85</v>
      </c>
      <c r="C37" s="9" t="s">
        <v>115</v>
      </c>
    </row>
    <row r="38" spans="1:3" ht="15">
      <c r="A38" s="240"/>
      <c r="B38" s="31" t="s">
        <v>89</v>
      </c>
      <c r="C38" s="29" t="s">
        <v>116</v>
      </c>
    </row>
    <row r="39" spans="1:3" ht="15">
      <c r="A39" s="240"/>
      <c r="B39" s="31" t="s">
        <v>89</v>
      </c>
      <c r="C39" s="29" t="s">
        <v>117</v>
      </c>
    </row>
    <row r="40" spans="1:3" ht="15">
      <c r="A40" s="240"/>
      <c r="B40" s="32" t="s">
        <v>92</v>
      </c>
      <c r="C40" s="33" t="s">
        <v>118</v>
      </c>
    </row>
    <row r="41" spans="1:3" ht="15">
      <c r="A41" s="240"/>
      <c r="B41" s="31" t="s">
        <v>93</v>
      </c>
      <c r="C41" s="17" t="s">
        <v>119</v>
      </c>
    </row>
    <row r="42" spans="1:3" ht="15">
      <c r="A42" s="240"/>
      <c r="B42" s="31"/>
      <c r="C42" s="17" t="s">
        <v>67</v>
      </c>
    </row>
    <row r="43" spans="1:3" ht="15">
      <c r="A43" s="240" t="s">
        <v>120</v>
      </c>
      <c r="B43" s="32" t="s">
        <v>95</v>
      </c>
      <c r="C43" s="34" t="s">
        <v>41</v>
      </c>
    </row>
    <row r="44" spans="1:3" ht="15">
      <c r="A44" s="241"/>
      <c r="B44" s="32" t="s">
        <v>95</v>
      </c>
      <c r="C44" s="34" t="s">
        <v>47</v>
      </c>
    </row>
    <row r="45" spans="1:3" ht="30">
      <c r="A45" s="241"/>
      <c r="B45" s="32" t="s">
        <v>95</v>
      </c>
      <c r="C45" s="34" t="s">
        <v>121</v>
      </c>
    </row>
    <row r="46" spans="1:3" ht="15">
      <c r="A46" s="241"/>
      <c r="B46" s="35" t="s">
        <v>97</v>
      </c>
      <c r="C46" s="36" t="s">
        <v>122</v>
      </c>
    </row>
    <row r="47" spans="1:3" ht="15">
      <c r="A47" s="241"/>
      <c r="B47" s="35"/>
      <c r="C47" s="36" t="s">
        <v>67</v>
      </c>
    </row>
  </sheetData>
  <sheetProtection/>
  <mergeCells count="4">
    <mergeCell ref="A3:A8"/>
    <mergeCell ref="A9:A23"/>
    <mergeCell ref="A24:A42"/>
    <mergeCell ref="A43:A47"/>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AEROCIVIL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TABLERO DE MANDO DE INDICADORES</dc:title>
  <dc:subject>ADMINISTRACIÓN DEL RIESGO</dc:subject>
  <dc:creator>OFICINA ASESORA DE PLANEACION</dc:creator>
  <cp:keywords>GPLA-2.0-9-01</cp:keywords>
  <dc:description>Versión: 01</dc:description>
  <cp:lastModifiedBy>Ender Uriza</cp:lastModifiedBy>
  <cp:lastPrinted>2019-03-06T17:32:27Z</cp:lastPrinted>
  <dcterms:created xsi:type="dcterms:W3CDTF">2007-07-05T21:37:41Z</dcterms:created>
  <dcterms:modified xsi:type="dcterms:W3CDTF">2020-07-16T04:27:51Z</dcterms:modified>
  <cp:category>9-01</cp:category>
  <cp:version/>
  <cp:contentType/>
  <cp:contentStatus/>
</cp:coreProperties>
</file>