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2\INDICADORES DE GESTION\DIRECCIONAMIENTO ESTRATEGICO\"/>
    </mc:Choice>
  </mc:AlternateContent>
  <xr:revisionPtr revIDLastSave="0" documentId="8_{F1A861CF-F91C-4477-A4CB-1F6AA8761E3C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2" l="1"/>
  <c r="K22" i="2" s="1"/>
  <c r="O17" i="2"/>
  <c r="N17" i="2"/>
  <c r="M17" i="2"/>
  <c r="J22" i="2" s="1"/>
  <c r="L17" i="2"/>
  <c r="K17" i="2"/>
  <c r="J17" i="2"/>
  <c r="I22" i="2" s="1"/>
  <c r="I17" i="2"/>
  <c r="H17" i="2"/>
  <c r="G17" i="2"/>
  <c r="H22" i="2" s="1"/>
  <c r="F17" i="2"/>
  <c r="E17" i="2"/>
  <c r="H23" i="2" s="1"/>
  <c r="B14" i="2"/>
  <c r="C6" i="2"/>
</calcChain>
</file>

<file path=xl/sharedStrings.xml><?xml version="1.0" encoding="utf-8"?>
<sst xmlns="http://schemas.openxmlformats.org/spreadsheetml/2006/main" count="247" uniqueCount="207">
  <si>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</si>
  <si>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</si>
  <si>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</si>
  <si>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</si>
  <si>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</si>
  <si>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</si>
  <si>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10. Lograr una ejecución eficaz y oportuna del presupuesto asignado a la entidad, con un óptimo nivel de giros.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</si>
  <si>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</si>
  <si>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</si>
  <si>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</si>
  <si>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</si>
  <si>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</si>
  <si>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 xml:space="preserve"> Ejecutar mínimo el 97% del presupuesto de inversión disponible</t>
  </si>
  <si>
    <t>Objetivo del indicador:</t>
  </si>
  <si>
    <t>Planear y hacer seguimiento para lograr una ejecución presupuestal mínimo del 50% a Junio, del 70% a septiembre y del 97% a diciembre.</t>
  </si>
  <si>
    <t>Tipo:</t>
  </si>
  <si>
    <t>De eficacia</t>
  </si>
  <si>
    <t>Tendencia</t>
  </si>
  <si>
    <t>Positiva</t>
  </si>
  <si>
    <t>Línea base:</t>
  </si>
  <si>
    <t>Fórmula:</t>
  </si>
  <si>
    <t>Numerador
Denominador</t>
  </si>
  <si>
    <t>Presupuesto de inversión ejectutado a la fecha de evaluación</t>
  </si>
  <si>
    <t>x 100</t>
  </si>
  <si>
    <t>Denominador</t>
  </si>
  <si>
    <t xml:space="preserve"> Presupuesto total de inversión disponible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</si>
  <si>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</si>
  <si>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</si>
  <si>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</si>
  <si>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</si>
  <si>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</si>
  <si>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</si>
  <si>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</si>
  <si>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</si>
  <si>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Sandra Peñuela Profesional Especializada OAP</t>
  </si>
  <si>
    <t>Revisó:</t>
  </si>
  <si>
    <t>Jenny Peña, Profesional Especializada OAP y Judith Borda, Profesional Universitario OAP</t>
  </si>
  <si>
    <t>Aprobó:</t>
  </si>
  <si>
    <t>Gloria Veronica Zambrano Ocampo, Jefe Oficina Asesora de Planeación</t>
  </si>
  <si>
    <t>x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</si>
  <si>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</si>
  <si>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</si>
  <si>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</si>
  <si>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</si>
  <si>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</si>
  <si>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</si>
  <si>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</si>
  <si>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Plan Anual de Adquisiciones - Plan Anual de Adquisiciones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</si>
  <si>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</si>
  <si>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</si>
  <si>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</si>
  <si>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</si>
  <si>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</si>
  <si>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</si>
  <si>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</si>
  <si>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</si>
  <si>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</si>
  <si>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</si>
  <si>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</si>
  <si>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</si>
  <si>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</si>
  <si>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</si>
  <si>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</si>
  <si>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</si>
  <si>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Recursos de inversión con Certificado de Registro Presupuestal -CRP</t>
  </si>
  <si>
    <t>Recursos de inversióndisponible  en el Plan Anual de Adquisiciones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</si>
  <si>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</si>
  <si>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</si>
  <si>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</si>
  <si>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</si>
  <si>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</si>
  <si>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</si>
  <si>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</si>
  <si>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</si>
  <si>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</si>
  <si>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</si>
  <si>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</si>
  <si>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</si>
  <si>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</si>
  <si>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</si>
  <si>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</si>
  <si>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</si>
  <si>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 xml:space="preserve">Con corte al 31 de marzo la entidad logro una ejecución de gasto de inversión del 38%, representada por proyecto con la siguiente ejecución presupuestal Proyecto 7705 : 30%  con giros del 2.97% , 7706 : ejecución del 27% con giros del 2.60%. 7707: ejecución del 26% con giros del 3.64%, 7708 : ejecución del 63%  con giros del 4.49%, 7709 : ejecución del 76% giros del 11,89%  y Fondetur : ejecución del 22%  conn giros del 2,24%. Desde la OAP se estan realizando seguimientos mensuales  con los gerentes de proyectos y de nivel directivo  para lograr de manera más eficiente y eficaz la ejecución de la entidad </t>
  </si>
  <si>
    <t>Trimestre II:</t>
  </si>
  <si>
    <t>Con corte al 30 de junio no se logro cumplir con el porcentaje de ejecución proyectado correspondiente al 50 % , lo anterior obedece a que muchos de los procesos grandes de la entidad de desarrollan  son a través de convenios interadministrativos que hasta la fecha se estan estructurando yotra gran parte corresponde a las convocatorias para la entrega de estímulos e incentivos que se empiezan a entregar a paritr del mes de agosto  El 40.78% alcanzado esta  representada  con la siguiente ejecución presupuestal Proyecto 7705 : 32%  con giros del 12.51% , 7706 : ejecución del 40% con giros del 17.44%. 7707: ejecución del 33% con giros del 18.70%, 7708 : ejecución del 63%  con giros del 22.77%, 7709 : ejecución del 79% giros del 44,96%  y Fondetur  con una  ejecución del 18%  con giros del 7,32%. Desde la OAP se estan realizando seguimientos mensuales  con los gerentes de proyectos y a  nivel directivo  para lograr de manera más eficiente y eficaz la ejecución de la entidad . Es importante aclarar que en el mes de abril se recibieron recursos de balance del 2020 por $621 millones lo que incremento el presupuesto base.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</si>
  <si>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</si>
  <si>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</si>
  <si>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</si>
  <si>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</si>
  <si>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</si>
  <si>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</si>
  <si>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</si>
  <si>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</si>
  <si>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</si>
  <si>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</si>
  <si>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</si>
  <si>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</si>
  <si>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</si>
  <si>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</si>
  <si>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</si>
  <si>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</si>
  <si>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</si>
  <si>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</si>
  <si>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</si>
  <si>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</si>
  <si>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</si>
  <si>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</si>
  <si>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</si>
  <si>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</si>
  <si>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</si>
  <si>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</si>
  <si>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</si>
  <si>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</si>
  <si>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</si>
  <si>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</si>
  <si>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</si>
  <si>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</si>
  <si>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</si>
  <si>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</si>
  <si>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</si>
  <si>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</si>
  <si>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</si>
  <si>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</si>
  <si>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</si>
  <si>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</si>
  <si>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</si>
  <si>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</si>
  <si>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</si>
  <si>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</si>
  <si>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</si>
  <si>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</si>
  <si>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</si>
  <si>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</si>
  <si>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</si>
  <si>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</si>
  <si>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</si>
  <si>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</si>
  <si>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</si>
  <si>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</si>
  <si>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</si>
  <si>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</si>
  <si>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</si>
  <si>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</si>
  <si>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</si>
  <si>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</si>
  <si>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</si>
  <si>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</si>
  <si>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</si>
  <si>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</si>
  <si>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</si>
  <si>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</si>
  <si>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</si>
  <si>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</si>
  <si>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</si>
  <si>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</si>
  <si>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</si>
  <si>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</si>
  <si>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</si>
  <si>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</si>
  <si>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</si>
  <si>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</si>
  <si>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</si>
  <si>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</si>
  <si>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</si>
  <si>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</si>
  <si>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</si>
  <si>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</si>
  <si>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</si>
  <si>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</si>
  <si>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</si>
  <si>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</si>
  <si>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</si>
  <si>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</si>
  <si>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</si>
  <si>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</si>
  <si>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( m3/persona*mes)</t>
  </si>
  <si>
    <t>Subdirector(a) de Gestión del Destino</t>
  </si>
  <si>
    <t>Cuatrimestral</t>
  </si>
  <si>
    <t>De resultado</t>
  </si>
  <si>
    <t>(KW/persona*mes)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</si>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</sst>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-&quot;$&quot;\ * #,##0.00_-;\-&quot;$&quot;\ * #,##0.00_-;_-&quot;$&quot;\ * &quot;-&quot;??_-;_-@"/>
    <numFmt numFmtId="166" formatCode="_-&quot;$&quot;\ * #,##0_-;\-&quot;$&quot;\ * #,##0_-;_-&quot;$&quot;\ * &quot;-&quot;??_-;_-@"/>
    <numFmt numFmtId="167" formatCode="0.0%"/>
    <numFmt numFmtId="168" formatCode="d\.m"/>
  </numFmts>
  <fonts count="20" x14ac:knownFonts="1">
    <font>
      <sz val="12"/>
      <color theme="1"/>
      <name val="Calibri"/>
      <scheme val="minor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"/>
    </font>
    <font>
      <sz val="12"/>
      <name val="Calibri"/>
    </font>
    <font>
      <sz val="14"/>
      <color rgb="FF000000"/>
      <name val="Times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Times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1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9" fontId="7" fillId="3" borderId="16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/>
    </xf>
    <xf numFmtId="0" fontId="10" fillId="3" borderId="22" xfId="0" applyFont="1" applyFill="1" applyBorder="1"/>
    <xf numFmtId="0" fontId="11" fillId="3" borderId="22" xfId="0" applyFont="1" applyFill="1" applyBorder="1"/>
    <xf numFmtId="0" fontId="10" fillId="3" borderId="23" xfId="0" applyFont="1" applyFill="1" applyBorder="1"/>
    <xf numFmtId="0" fontId="11" fillId="3" borderId="23" xfId="0" applyFont="1" applyFill="1" applyBorder="1"/>
    <xf numFmtId="0" fontId="9" fillId="0" borderId="0" xfId="0" applyFont="1"/>
    <xf numFmtId="0" fontId="6" fillId="2" borderId="15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0" fontId="9" fillId="0" borderId="15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5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9" fontId="9" fillId="0" borderId="0" xfId="0" applyNumberFormat="1" applyFont="1"/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center" wrapText="1"/>
    </xf>
    <xf numFmtId="0" fontId="6" fillId="0" borderId="37" xfId="0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/>
    <xf numFmtId="0" fontId="4" fillId="0" borderId="6" xfId="0" applyFont="1" applyBorder="1"/>
    <xf numFmtId="0" fontId="6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0" fontId="7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4" fillId="0" borderId="18" xfId="0" applyFont="1" applyBorder="1"/>
    <xf numFmtId="9" fontId="7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4" fillId="0" borderId="33" xfId="0" applyFont="1" applyBorder="1"/>
    <xf numFmtId="0" fontId="6" fillId="4" borderId="35" xfId="0" applyFont="1" applyFill="1" applyBorder="1" applyAlignment="1">
      <alignment horizontal="center"/>
    </xf>
    <xf numFmtId="0" fontId="4" fillId="0" borderId="36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3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2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opLeftCell="A7" workbookViewId="0"/>
  </sheetViews>
  <sheetFormatPr baseColWidth="10" defaultColWidth="11.19921875" defaultRowHeight="15" customHeight="1" x14ac:dyDescent="0.3"/>
  <cols>
    <col min="1" max="1" width="2.09765625" customWidth="1"/>
    <col min="2" max="2" width="21.296875" customWidth="1"/>
    <col min="3" max="3" width="28.296875" customWidth="1"/>
    <col min="4" max="4" width="22.69921875" customWidth="1"/>
    <col min="5" max="5" width="13.09765625" customWidth="1"/>
    <col min="6" max="6" width="18.8984375" customWidth="1"/>
    <col min="7" max="7" width="28.09765625" customWidth="1"/>
    <col min="8" max="8" width="9.09765625" customWidth="1"/>
    <col min="9" max="26" width="11.3984375" customWidth="1"/>
  </cols>
  <sheetData>
    <row r="1" spans="1:26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5">
      <c r="A2" s="1"/>
      <c r="B2" s="86"/>
      <c r="C2" s="89" t="s">
        <v>0</v>
      </c>
      <c r="D2" s="90"/>
      <c r="E2" s="90"/>
      <c r="F2" s="91"/>
      <c r="G2" s="98" t="s">
        <v>1</v>
      </c>
      <c r="H2" s="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 x14ac:dyDescent="0.35">
      <c r="A3" s="1"/>
      <c r="B3" s="87"/>
      <c r="C3" s="92"/>
      <c r="D3" s="93"/>
      <c r="E3" s="93"/>
      <c r="F3" s="94"/>
      <c r="G3" s="98" t="s">
        <v>2</v>
      </c>
      <c r="H3" s="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35">
      <c r="A4" s="1"/>
      <c r="B4" s="88"/>
      <c r="C4" s="95"/>
      <c r="D4" s="96"/>
      <c r="E4" s="96"/>
      <c r="F4" s="97"/>
      <c r="G4" s="98" t="s">
        <v>3</v>
      </c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/>
      <c r="B6" s="100" t="s">
        <v>4</v>
      </c>
      <c r="C6" s="101"/>
      <c r="D6" s="101"/>
      <c r="E6" s="101"/>
      <c r="F6" s="101"/>
      <c r="G6" s="101"/>
      <c r="H6" s="9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 x14ac:dyDescent="0.3">
      <c r="A7" s="1"/>
      <c r="B7" s="5" t="s">
        <v>5</v>
      </c>
      <c r="C7" s="102" t="s">
        <v>6</v>
      </c>
      <c r="D7" s="101"/>
      <c r="E7" s="101"/>
      <c r="F7" s="101"/>
      <c r="G7" s="10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4.25" customHeight="1" x14ac:dyDescent="0.3">
      <c r="A8" s="1"/>
      <c r="B8" s="6" t="s">
        <v>7</v>
      </c>
      <c r="C8" s="7" t="s">
        <v>8</v>
      </c>
      <c r="D8" s="5" t="s">
        <v>9</v>
      </c>
      <c r="E8" s="102" t="s">
        <v>10</v>
      </c>
      <c r="F8" s="101"/>
      <c r="G8" s="101"/>
      <c r="H8" s="9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" customHeight="1" x14ac:dyDescent="0.3">
      <c r="A9" s="1"/>
      <c r="B9" s="8" t="s">
        <v>11</v>
      </c>
      <c r="C9" s="7" t="s">
        <v>12</v>
      </c>
      <c r="D9" s="5" t="s">
        <v>13</v>
      </c>
      <c r="E9" s="102" t="s">
        <v>14</v>
      </c>
      <c r="F9" s="101"/>
      <c r="G9" s="101"/>
      <c r="H9" s="9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1"/>
      <c r="B10" s="9" t="s">
        <v>15</v>
      </c>
      <c r="C10" s="10" t="s">
        <v>16</v>
      </c>
      <c r="D10" s="11" t="s">
        <v>17</v>
      </c>
      <c r="E10" s="105" t="s">
        <v>18</v>
      </c>
      <c r="F10" s="101"/>
      <c r="G10" s="101"/>
      <c r="H10" s="9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"/>
      <c r="B11" s="106" t="s">
        <v>19</v>
      </c>
      <c r="C11" s="108">
        <v>0.97</v>
      </c>
      <c r="D11" s="109" t="s">
        <v>20</v>
      </c>
      <c r="E11" s="12" t="s">
        <v>21</v>
      </c>
      <c r="F11" s="13" t="s">
        <v>22</v>
      </c>
      <c r="G11" s="14"/>
      <c r="H11" s="110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"/>
      <c r="B12" s="107"/>
      <c r="C12" s="88"/>
      <c r="D12" s="88"/>
      <c r="E12" s="15" t="s">
        <v>24</v>
      </c>
      <c r="F12" s="13" t="s">
        <v>25</v>
      </c>
      <c r="G12" s="16"/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"/>
      <c r="B13" s="8" t="s">
        <v>26</v>
      </c>
      <c r="C13" s="17">
        <v>0.97</v>
      </c>
      <c r="D13" s="8" t="s">
        <v>27</v>
      </c>
      <c r="E13" s="103" t="s">
        <v>28</v>
      </c>
      <c r="F13" s="99"/>
      <c r="G13" s="18" t="s">
        <v>29</v>
      </c>
      <c r="H13" s="19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1"/>
      <c r="B14" s="9" t="s">
        <v>31</v>
      </c>
      <c r="C14" s="104" t="s">
        <v>32</v>
      </c>
      <c r="D14" s="101"/>
      <c r="E14" s="101"/>
      <c r="F14" s="101"/>
      <c r="G14" s="101"/>
      <c r="H14" s="9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3">
      <c r="A16" s="1"/>
      <c r="B16" s="20" t="s">
        <v>33</v>
      </c>
      <c r="C16" s="21" t="s">
        <v>34</v>
      </c>
      <c r="D16" s="22"/>
      <c r="E16" s="22"/>
      <c r="F16" s="22"/>
      <c r="G16" s="22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"/>
      <c r="B17" s="20" t="s">
        <v>35</v>
      </c>
      <c r="C17" s="23" t="s">
        <v>36</v>
      </c>
      <c r="D17" s="24"/>
      <c r="E17" s="24"/>
      <c r="F17" s="24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"/>
      <c r="B18" s="20" t="s">
        <v>37</v>
      </c>
      <c r="C18" s="23" t="s">
        <v>38</v>
      </c>
      <c r="D18" s="24"/>
      <c r="E18" s="24"/>
      <c r="F18" s="24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B6:H6"/>
    <mergeCell ref="C7:H7"/>
    <mergeCell ref="E13:F13"/>
    <mergeCell ref="C14:H14"/>
    <mergeCell ref="E8:H8"/>
    <mergeCell ref="E9:H9"/>
    <mergeCell ref="E10:H10"/>
    <mergeCell ref="B11:B12"/>
    <mergeCell ref="C11:C12"/>
    <mergeCell ref="D11:D12"/>
    <mergeCell ref="H11:H12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1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2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4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5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6000000}">
          <x14:formula1>
            <xm:f>Fuente!$G$20:$G$24</xm:f>
          </x14:formula1>
          <xm:sqref>E13</xm:sqref>
        </x14:dataValidation>
        <x14:dataValidation type="list" allowBlank="1" showErrorMessage="1" xr:uid="{00000000-0002-0000-0000-000007000000}">
          <x14:formula1>
            <xm:f>Fuente!$B$20:$B$26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19921875" defaultRowHeight="15" customHeight="1" x14ac:dyDescent="0.3"/>
  <cols>
    <col min="1" max="1" width="3.296875" customWidth="1"/>
    <col min="2" max="2" width="32.3984375" customWidth="1"/>
    <col min="3" max="3" width="35.8984375" customWidth="1"/>
    <col min="4" max="4" width="5.8984375" customWidth="1"/>
    <col min="5" max="5" width="21.296875" customWidth="1"/>
    <col min="6" max="6" width="18.296875" customWidth="1"/>
    <col min="7" max="7" width="20.296875" customWidth="1"/>
    <col min="8" max="8" width="19.296875" customWidth="1"/>
    <col min="9" max="12" width="12.8984375" customWidth="1"/>
    <col min="13" max="13" width="21.796875" customWidth="1"/>
    <col min="14" max="14" width="19.3984375" customWidth="1"/>
    <col min="15" max="15" width="18.19921875" customWidth="1"/>
    <col min="16" max="16" width="23.69921875" customWidth="1"/>
    <col min="17" max="26" width="14.3984375" customWidth="1"/>
  </cols>
  <sheetData>
    <row r="1" spans="1:26" ht="13.5" customHeight="1" x14ac:dyDescent="0.3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6.25" customHeight="1" x14ac:dyDescent="0.35">
      <c r="A2" s="25"/>
      <c r="B2" s="111"/>
      <c r="C2" s="112" t="s">
        <v>40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8" t="s">
        <v>1</v>
      </c>
      <c r="P2" s="99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32.25" customHeight="1" x14ac:dyDescent="0.35">
      <c r="A3" s="25"/>
      <c r="B3" s="8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98" t="s">
        <v>2</v>
      </c>
      <c r="P3" s="99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7.75" customHeight="1" x14ac:dyDescent="0.35">
      <c r="A4" s="25"/>
      <c r="B4" s="88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8" t="s">
        <v>3</v>
      </c>
      <c r="P4" s="99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customHeight="1" x14ac:dyDescent="0.3">
      <c r="A5" s="25"/>
      <c r="B5" s="113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.75" customHeight="1" x14ac:dyDescent="0.3">
      <c r="A6" s="25"/>
      <c r="B6" s="26" t="s">
        <v>41</v>
      </c>
      <c r="C6" s="102" t="str">
        <f>IFERROR('1. Hoja de Vida'!C9,"")</f>
        <v xml:space="preserve"> Ejecutar mínimo el 97% del presupuesto de inversión disponible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99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9.5" customHeight="1" x14ac:dyDescent="0.3">
      <c r="A7" s="25"/>
      <c r="B7" s="27" t="s">
        <v>42</v>
      </c>
      <c r="C7" s="102" t="s">
        <v>32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9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.75" customHeight="1" x14ac:dyDescent="0.3">
      <c r="A8" s="25"/>
      <c r="B8" s="27" t="s">
        <v>43</v>
      </c>
      <c r="C8" s="114" t="s">
        <v>44</v>
      </c>
      <c r="D8" s="101"/>
      <c r="E8" s="101"/>
      <c r="F8" s="101"/>
      <c r="G8" s="101"/>
      <c r="H8" s="101"/>
      <c r="I8" s="101"/>
      <c r="J8" s="99"/>
      <c r="K8" s="115" t="s">
        <v>45</v>
      </c>
      <c r="L8" s="116"/>
      <c r="M8" s="117">
        <v>44722</v>
      </c>
      <c r="N8" s="101"/>
      <c r="O8" s="101"/>
      <c r="P8" s="99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.75" customHeight="1" x14ac:dyDescent="0.3">
      <c r="A9" s="25"/>
      <c r="B9" s="27" t="s">
        <v>46</v>
      </c>
      <c r="C9" s="102" t="s">
        <v>47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9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6.75" customHeight="1" x14ac:dyDescent="0.3">
      <c r="A10" s="25"/>
      <c r="B10" s="105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9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.75" customHeight="1" x14ac:dyDescent="0.3">
      <c r="A11" s="25"/>
      <c r="B11" s="118" t="s">
        <v>48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6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.75" customHeight="1" x14ac:dyDescent="0.3">
      <c r="A12" s="25"/>
      <c r="B12" s="121" t="s">
        <v>49</v>
      </c>
      <c r="C12" s="122" t="s">
        <v>50</v>
      </c>
      <c r="D12" s="91"/>
      <c r="E12" s="120" t="s">
        <v>51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99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.75" customHeight="1" x14ac:dyDescent="0.3">
      <c r="A13" s="25"/>
      <c r="B13" s="107"/>
      <c r="C13" s="95"/>
      <c r="D13" s="97"/>
      <c r="E13" s="28" t="s">
        <v>52</v>
      </c>
      <c r="F13" s="29" t="s">
        <v>53</v>
      </c>
      <c r="G13" s="29" t="s">
        <v>54</v>
      </c>
      <c r="H13" s="29" t="s">
        <v>55</v>
      </c>
      <c r="I13" s="29" t="s">
        <v>56</v>
      </c>
      <c r="J13" s="29" t="s">
        <v>57</v>
      </c>
      <c r="K13" s="29" t="s">
        <v>58</v>
      </c>
      <c r="L13" s="29" t="s">
        <v>59</v>
      </c>
      <c r="M13" s="29" t="s">
        <v>60</v>
      </c>
      <c r="N13" s="29" t="s">
        <v>61</v>
      </c>
      <c r="O13" s="29" t="s">
        <v>62</v>
      </c>
      <c r="P13" s="29" t="s">
        <v>63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57" customHeight="1" x14ac:dyDescent="0.3">
      <c r="A14" s="25"/>
      <c r="B14" s="30" t="str">
        <f>IFERROR('1. Hoja de Vida'!F11,"")</f>
        <v>Presupuesto de inversión ejectutado a la fecha de evaluación</v>
      </c>
      <c r="C14" s="123" t="s">
        <v>64</v>
      </c>
      <c r="D14" s="99"/>
      <c r="E14" s="31">
        <v>5432957387</v>
      </c>
      <c r="F14" s="32">
        <v>7499876077</v>
      </c>
      <c r="G14" s="32">
        <v>7584811013</v>
      </c>
      <c r="H14" s="32">
        <v>8046530411</v>
      </c>
      <c r="I14" s="32">
        <v>8189796681</v>
      </c>
      <c r="J14" s="32">
        <v>8409822535</v>
      </c>
      <c r="K14" s="32"/>
      <c r="L14" s="32"/>
      <c r="M14" s="31"/>
      <c r="N14" s="31"/>
      <c r="O14" s="31"/>
      <c r="P14" s="31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53.25" customHeight="1" x14ac:dyDescent="0.3">
      <c r="A15" s="25"/>
      <c r="B15" s="33" t="s">
        <v>25</v>
      </c>
      <c r="C15" s="123" t="s">
        <v>65</v>
      </c>
      <c r="D15" s="99"/>
      <c r="E15" s="31">
        <v>20000000000</v>
      </c>
      <c r="F15" s="32">
        <v>20000000000</v>
      </c>
      <c r="G15" s="32">
        <v>20000000000</v>
      </c>
      <c r="H15" s="32">
        <v>20621000000</v>
      </c>
      <c r="I15" s="32">
        <v>20621000000</v>
      </c>
      <c r="J15" s="32">
        <v>20621000000</v>
      </c>
      <c r="K15" s="32"/>
      <c r="L15" s="32"/>
      <c r="M15" s="32"/>
      <c r="N15" s="31"/>
      <c r="O15" s="31"/>
      <c r="P15" s="31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.75" customHeight="1" x14ac:dyDescent="0.3">
      <c r="A16" s="25"/>
      <c r="B16" s="124" t="s">
        <v>66</v>
      </c>
      <c r="C16" s="101"/>
      <c r="D16" s="99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 customHeight="1" x14ac:dyDescent="0.3">
      <c r="A17" s="25"/>
      <c r="B17" s="124" t="s">
        <v>67</v>
      </c>
      <c r="C17" s="101"/>
      <c r="D17" s="99"/>
      <c r="E17" s="36">
        <f t="shared" ref="E17:P17" si="0">IFERROR((E14/E15),"")</f>
        <v>0.27164786935000002</v>
      </c>
      <c r="F17" s="37">
        <f t="shared" si="0"/>
        <v>0.37499380384999997</v>
      </c>
      <c r="G17" s="38">
        <f t="shared" si="0"/>
        <v>0.37924055065000001</v>
      </c>
      <c r="H17" s="38">
        <f t="shared" si="0"/>
        <v>0.39021048499102856</v>
      </c>
      <c r="I17" s="38">
        <f t="shared" si="0"/>
        <v>0.39715807579651813</v>
      </c>
      <c r="J17" s="38">
        <f t="shared" si="0"/>
        <v>0.40782806532175936</v>
      </c>
      <c r="K17" s="38" t="str">
        <f t="shared" si="0"/>
        <v/>
      </c>
      <c r="L17" s="38" t="str">
        <f t="shared" si="0"/>
        <v/>
      </c>
      <c r="M17" s="38" t="str">
        <f t="shared" si="0"/>
        <v/>
      </c>
      <c r="N17" s="38" t="str">
        <f t="shared" si="0"/>
        <v/>
      </c>
      <c r="O17" s="38" t="str">
        <f t="shared" si="0"/>
        <v/>
      </c>
      <c r="P17" s="38" t="str">
        <f t="shared" si="0"/>
        <v/>
      </c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.75" customHeight="1" x14ac:dyDescent="0.3">
      <c r="A18" s="25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 customHeight="1" x14ac:dyDescent="0.3">
      <c r="A19" s="25"/>
      <c r="B19" s="125" t="s">
        <v>68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.75" customHeight="1" x14ac:dyDescent="0.3">
      <c r="A20" s="25"/>
      <c r="B20" s="132" t="s">
        <v>69</v>
      </c>
      <c r="C20" s="90"/>
      <c r="D20" s="90"/>
      <c r="E20" s="90"/>
      <c r="F20" s="90"/>
      <c r="G20" s="91"/>
      <c r="H20" s="133" t="s">
        <v>70</v>
      </c>
      <c r="I20" s="101"/>
      <c r="J20" s="101"/>
      <c r="K20" s="99"/>
      <c r="L20" s="134" t="s">
        <v>71</v>
      </c>
      <c r="M20" s="101"/>
      <c r="N20" s="101"/>
      <c r="O20" s="101"/>
      <c r="P20" s="99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24" customHeight="1" x14ac:dyDescent="0.3">
      <c r="A21" s="25"/>
      <c r="B21" s="95"/>
      <c r="C21" s="96"/>
      <c r="D21" s="96"/>
      <c r="E21" s="96"/>
      <c r="F21" s="96"/>
      <c r="G21" s="97"/>
      <c r="H21" s="42" t="s">
        <v>72</v>
      </c>
      <c r="I21" s="42" t="s">
        <v>73</v>
      </c>
      <c r="J21" s="42" t="s">
        <v>74</v>
      </c>
      <c r="K21" s="42" t="s">
        <v>75</v>
      </c>
      <c r="L21" s="43" t="s">
        <v>76</v>
      </c>
      <c r="M21" s="135" t="s">
        <v>77</v>
      </c>
      <c r="N21" s="101"/>
      <c r="O21" s="101"/>
      <c r="P21" s="99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9.5" customHeight="1" x14ac:dyDescent="0.3">
      <c r="A22" s="25"/>
      <c r="B22" s="136" t="s">
        <v>78</v>
      </c>
      <c r="C22" s="101"/>
      <c r="D22" s="101"/>
      <c r="E22" s="101"/>
      <c r="F22" s="101"/>
      <c r="G22" s="99"/>
      <c r="H22" s="44">
        <f>G17</f>
        <v>0.37924055065000001</v>
      </c>
      <c r="I22" s="44">
        <f>J17</f>
        <v>0.40782806532175936</v>
      </c>
      <c r="J22" s="44" t="str">
        <f>M17</f>
        <v/>
      </c>
      <c r="K22" s="44" t="str">
        <f>P17</f>
        <v/>
      </c>
      <c r="L22" s="45"/>
      <c r="M22" s="128"/>
      <c r="N22" s="101"/>
      <c r="O22" s="101"/>
      <c r="P22" s="99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9.5" customHeight="1" x14ac:dyDescent="0.3">
      <c r="A23" s="25"/>
      <c r="B23" s="136" t="s">
        <v>79</v>
      </c>
      <c r="C23" s="101"/>
      <c r="D23" s="101"/>
      <c r="E23" s="101"/>
      <c r="F23" s="101"/>
      <c r="G23" s="99"/>
      <c r="H23" s="137">
        <f>MAX(E17:P17)</f>
        <v>0.40782806532175936</v>
      </c>
      <c r="I23" s="101"/>
      <c r="J23" s="101"/>
      <c r="K23" s="99"/>
      <c r="L23" s="45"/>
      <c r="M23" s="128"/>
      <c r="N23" s="101"/>
      <c r="O23" s="101"/>
      <c r="P23" s="99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9.75" customHeight="1" x14ac:dyDescent="0.3">
      <c r="A24" s="25"/>
      <c r="B24" s="4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7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 x14ac:dyDescent="0.3">
      <c r="A25" s="25"/>
      <c r="B25" s="129" t="s">
        <v>80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9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35.25" customHeight="1" x14ac:dyDescent="0.3">
      <c r="A26" s="25"/>
      <c r="B26" s="48" t="s">
        <v>81</v>
      </c>
      <c r="C26" s="130" t="s">
        <v>82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99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63" customHeight="1" x14ac:dyDescent="0.3">
      <c r="A27" s="25"/>
      <c r="B27" s="49" t="s">
        <v>83</v>
      </c>
      <c r="C27" s="130" t="s">
        <v>84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99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60.75" customHeight="1" x14ac:dyDescent="0.3">
      <c r="A28" s="25"/>
      <c r="B28" s="50" t="s">
        <v>85</v>
      </c>
      <c r="C28" s="13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99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33.75" customHeight="1" x14ac:dyDescent="0.3">
      <c r="A29" s="25"/>
      <c r="B29" s="49" t="s">
        <v>86</v>
      </c>
      <c r="C29" s="13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9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 x14ac:dyDescent="0.3">
      <c r="A31" s="25"/>
      <c r="B31" s="131" t="s">
        <v>87</v>
      </c>
      <c r="C31" s="99"/>
      <c r="D31" s="5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33.75" customHeight="1" x14ac:dyDescent="0.3">
      <c r="A32" s="25"/>
      <c r="B32" s="52" t="s">
        <v>88</v>
      </c>
      <c r="C32" s="53" t="s">
        <v>89</v>
      </c>
      <c r="D32" s="54"/>
      <c r="E32" s="25"/>
      <c r="F32" s="25"/>
      <c r="G32" s="25"/>
      <c r="H32" s="25"/>
      <c r="I32" s="25"/>
      <c r="J32" s="25"/>
      <c r="K32" s="25"/>
      <c r="L32" s="25"/>
      <c r="M32" s="25"/>
      <c r="N32" s="5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 x14ac:dyDescent="0.3">
      <c r="A33" s="25"/>
      <c r="B33" s="56" t="s">
        <v>90</v>
      </c>
      <c r="C33" s="57" t="s">
        <v>91</v>
      </c>
      <c r="D33" s="5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customHeight="1" x14ac:dyDescent="0.3">
      <c r="A34" s="25"/>
      <c r="B34" s="59" t="s">
        <v>92</v>
      </c>
      <c r="C34" s="49" t="s">
        <v>93</v>
      </c>
      <c r="D34" s="60"/>
      <c r="E34" s="25"/>
      <c r="F34" s="25"/>
      <c r="G34" s="25"/>
      <c r="H34" s="25"/>
      <c r="I34" s="25"/>
      <c r="J34" s="25"/>
      <c r="K34" s="55"/>
      <c r="L34" s="5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8" customHeight="1" x14ac:dyDescent="0.3">
      <c r="A35" s="25"/>
      <c r="B35" s="61" t="s">
        <v>94</v>
      </c>
      <c r="C35" s="49" t="s">
        <v>95</v>
      </c>
      <c r="D35" s="6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x14ac:dyDescent="0.3">
      <c r="A36" s="25"/>
      <c r="B36" s="62" t="s">
        <v>96</v>
      </c>
      <c r="C36" s="63" t="s">
        <v>97</v>
      </c>
      <c r="D36" s="6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customHeight="1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 customHeight="1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 x14ac:dyDescent="0.3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 x14ac:dyDescent="0.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 x14ac:dyDescent="0.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 x14ac:dyDescent="0.3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 x14ac:dyDescent="0.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 x14ac:dyDescent="0.3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 x14ac:dyDescent="0.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 x14ac:dyDescent="0.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 x14ac:dyDescent="0.3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 x14ac:dyDescent="0.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 x14ac:dyDescent="0.3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 x14ac:dyDescent="0.3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 x14ac:dyDescent="0.3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 x14ac:dyDescent="0.3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 x14ac:dyDescent="0.3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 x14ac:dyDescent="0.3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 x14ac:dyDescent="0.3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 x14ac:dyDescent="0.3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 x14ac:dyDescent="0.3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 x14ac:dyDescent="0.3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 x14ac:dyDescent="0.3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 x14ac:dyDescent="0.3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 x14ac:dyDescent="0.3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 x14ac:dyDescent="0.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 x14ac:dyDescent="0.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 x14ac:dyDescent="0.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 x14ac:dyDescent="0.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 x14ac:dyDescent="0.3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 x14ac:dyDescent="0.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 x14ac:dyDescent="0.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 x14ac:dyDescent="0.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 x14ac:dyDescent="0.3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 x14ac:dyDescent="0.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 x14ac:dyDescent="0.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 x14ac:dyDescent="0.3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 x14ac:dyDescent="0.3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 x14ac:dyDescent="0.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 x14ac:dyDescent="0.3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 x14ac:dyDescent="0.3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 x14ac:dyDescent="0.3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 x14ac:dyDescent="0.3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 x14ac:dyDescent="0.3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 x14ac:dyDescent="0.3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 x14ac:dyDescent="0.3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 x14ac:dyDescent="0.3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 x14ac:dyDescent="0.3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 x14ac:dyDescent="0.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 x14ac:dyDescent="0.3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 x14ac:dyDescent="0.3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 x14ac:dyDescent="0.3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 x14ac:dyDescent="0.3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 x14ac:dyDescent="0.3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 x14ac:dyDescent="0.3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 x14ac:dyDescent="0.3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 x14ac:dyDescent="0.3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 x14ac:dyDescent="0.3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 x14ac:dyDescent="0.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 x14ac:dyDescent="0.3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 x14ac:dyDescent="0.3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 x14ac:dyDescent="0.3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 x14ac:dyDescent="0.3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 x14ac:dyDescent="0.3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 x14ac:dyDescent="0.3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 x14ac:dyDescent="0.3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 x14ac:dyDescent="0.3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 x14ac:dyDescent="0.3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 x14ac:dyDescent="0.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 x14ac:dyDescent="0.3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 x14ac:dyDescent="0.3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 x14ac:dyDescent="0.3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 x14ac:dyDescent="0.3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 x14ac:dyDescent="0.3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 x14ac:dyDescent="0.3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 x14ac:dyDescent="0.3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 x14ac:dyDescent="0.3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 x14ac:dyDescent="0.3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 x14ac:dyDescent="0.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 x14ac:dyDescent="0.3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 x14ac:dyDescent="0.3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 x14ac:dyDescent="0.3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 x14ac:dyDescent="0.3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 x14ac:dyDescent="0.3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 x14ac:dyDescent="0.3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 x14ac:dyDescent="0.3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 x14ac:dyDescent="0.3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 x14ac:dyDescent="0.3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 x14ac:dyDescent="0.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 x14ac:dyDescent="0.3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 x14ac:dyDescent="0.3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 x14ac:dyDescent="0.3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 x14ac:dyDescent="0.3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 x14ac:dyDescent="0.3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 x14ac:dyDescent="0.3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 x14ac:dyDescent="0.3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 x14ac:dyDescent="0.3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 x14ac:dyDescent="0.3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 x14ac:dyDescent="0.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 x14ac:dyDescent="0.3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 x14ac:dyDescent="0.3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 x14ac:dyDescent="0.3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 x14ac:dyDescent="0.3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 x14ac:dyDescent="0.3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 x14ac:dyDescent="0.3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 x14ac:dyDescent="0.3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 x14ac:dyDescent="0.3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 x14ac:dyDescent="0.3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 x14ac:dyDescent="0.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 x14ac:dyDescent="0.3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 x14ac:dyDescent="0.3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 x14ac:dyDescent="0.3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 x14ac:dyDescent="0.3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 x14ac:dyDescent="0.3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 x14ac:dyDescent="0.3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 x14ac:dyDescent="0.3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 x14ac:dyDescent="0.3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 x14ac:dyDescent="0.3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 x14ac:dyDescent="0.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 x14ac:dyDescent="0.3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 x14ac:dyDescent="0.3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 x14ac:dyDescent="0.3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 x14ac:dyDescent="0.3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 x14ac:dyDescent="0.3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 x14ac:dyDescent="0.3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 x14ac:dyDescent="0.3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 x14ac:dyDescent="0.3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 x14ac:dyDescent="0.3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 x14ac:dyDescent="0.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 x14ac:dyDescent="0.3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 x14ac:dyDescent="0.3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 x14ac:dyDescent="0.3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19921875" defaultRowHeight="15" customHeight="1" x14ac:dyDescent="0.3"/>
  <cols>
    <col min="1" max="1" width="3" customWidth="1"/>
    <col min="2" max="2" width="33.3984375" customWidth="1"/>
    <col min="3" max="3" width="89.296875" customWidth="1"/>
    <col min="4" max="23" width="10.8984375" customWidth="1"/>
  </cols>
  <sheetData>
    <row r="1" spans="1:23" ht="15.75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.75" customHeight="1" x14ac:dyDescent="0.3">
      <c r="A2" s="13"/>
      <c r="B2" s="138" t="s">
        <v>98</v>
      </c>
      <c r="C2" s="13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.75" customHeight="1" x14ac:dyDescent="0.3">
      <c r="A3" s="13"/>
      <c r="B3" s="65"/>
      <c r="C3" s="6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.75" customHeight="1" x14ac:dyDescent="0.3">
      <c r="A4" s="13"/>
      <c r="B4" s="66" t="s">
        <v>99</v>
      </c>
      <c r="C4" s="66" t="s">
        <v>100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.75" customHeight="1" x14ac:dyDescent="0.3">
      <c r="A5" s="13"/>
      <c r="B5" s="138" t="s">
        <v>101</v>
      </c>
      <c r="C5" s="13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.75" customHeight="1" x14ac:dyDescent="0.3">
      <c r="A6" s="13"/>
      <c r="B6" s="67" t="s">
        <v>5</v>
      </c>
      <c r="C6" s="68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.75" customHeight="1" x14ac:dyDescent="0.3">
      <c r="A7" s="13"/>
      <c r="B7" s="67" t="s">
        <v>103</v>
      </c>
      <c r="C7" s="68" t="s">
        <v>102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.75" customHeight="1" x14ac:dyDescent="0.3">
      <c r="A8" s="13"/>
      <c r="B8" s="67" t="s">
        <v>104</v>
      </c>
      <c r="C8" s="68" t="s">
        <v>105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5.75" customHeight="1" x14ac:dyDescent="0.3">
      <c r="A9" s="13"/>
      <c r="B9" s="67" t="s">
        <v>106</v>
      </c>
      <c r="C9" s="69" t="s">
        <v>107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5.75" customHeight="1" x14ac:dyDescent="0.3">
      <c r="A10" s="13"/>
      <c r="B10" s="67" t="s">
        <v>108</v>
      </c>
      <c r="C10" s="68" t="s">
        <v>109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10.75" customHeight="1" x14ac:dyDescent="0.3">
      <c r="A11" s="13"/>
      <c r="B11" s="67" t="s">
        <v>110</v>
      </c>
      <c r="C11" s="70" t="s">
        <v>111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5.75" customHeight="1" x14ac:dyDescent="0.3">
      <c r="A12" s="13"/>
      <c r="B12" s="67" t="s">
        <v>17</v>
      </c>
      <c r="C12" s="69" t="s">
        <v>112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.75" customHeight="1" x14ac:dyDescent="0.3">
      <c r="A13" s="13"/>
      <c r="B13" s="67" t="s">
        <v>113</v>
      </c>
      <c r="C13" s="69" t="s">
        <v>114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79.5" customHeight="1" x14ac:dyDescent="0.3">
      <c r="A14" s="13"/>
      <c r="B14" s="67" t="s">
        <v>115</v>
      </c>
      <c r="C14" s="71" t="s">
        <v>116</v>
      </c>
      <c r="D14" s="13"/>
      <c r="E14" s="13"/>
      <c r="F14" s="13"/>
      <c r="G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5.75" customHeight="1" x14ac:dyDescent="0.3">
      <c r="A15" s="13"/>
      <c r="B15" s="67" t="s">
        <v>117</v>
      </c>
      <c r="C15" s="69" t="s">
        <v>118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5.75" customHeight="1" x14ac:dyDescent="0.3">
      <c r="A16" s="13"/>
      <c r="B16" s="67" t="s">
        <v>119</v>
      </c>
      <c r="C16" s="69" t="s">
        <v>120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customHeight="1" x14ac:dyDescent="0.3">
      <c r="A17" s="13"/>
      <c r="B17" s="67" t="s">
        <v>121</v>
      </c>
      <c r="C17" s="68" t="s">
        <v>122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5.75" customHeight="1" x14ac:dyDescent="0.3">
      <c r="A18" s="13"/>
      <c r="B18" s="67" t="s">
        <v>123</v>
      </c>
      <c r="C18" s="69" t="s">
        <v>124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.75" customHeight="1" x14ac:dyDescent="0.3">
      <c r="A19" s="13"/>
      <c r="B19" s="140" t="s">
        <v>125</v>
      </c>
      <c r="C19" s="14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4.75" customHeight="1" x14ac:dyDescent="0.3">
      <c r="A20" s="13"/>
      <c r="B20" s="67" t="s">
        <v>126</v>
      </c>
      <c r="C20" s="72" t="s">
        <v>127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4.75" customHeight="1" x14ac:dyDescent="0.3">
      <c r="A21" s="13"/>
      <c r="B21" s="73" t="s">
        <v>45</v>
      </c>
      <c r="C21" s="74" t="s">
        <v>128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48.75" customHeight="1" x14ac:dyDescent="0.3">
      <c r="A22" s="13"/>
      <c r="B22" s="73" t="s">
        <v>49</v>
      </c>
      <c r="C22" s="75" t="s">
        <v>129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4.75" customHeight="1" x14ac:dyDescent="0.3">
      <c r="A23" s="13"/>
      <c r="B23" s="73" t="s">
        <v>50</v>
      </c>
      <c r="C23" s="74" t="s">
        <v>130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66.75" customHeight="1" x14ac:dyDescent="0.3">
      <c r="A24" s="13"/>
      <c r="B24" s="73" t="s">
        <v>66</v>
      </c>
      <c r="C24" s="75" t="s">
        <v>131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4.75" customHeight="1" x14ac:dyDescent="0.3">
      <c r="A25" s="13"/>
      <c r="B25" s="67" t="s">
        <v>132</v>
      </c>
      <c r="C25" s="74" t="s">
        <v>133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4.75" customHeight="1" x14ac:dyDescent="0.3">
      <c r="A26" s="13"/>
      <c r="B26" s="73" t="s">
        <v>69</v>
      </c>
      <c r="C26" s="74" t="s">
        <v>134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5.75" customHeight="1" x14ac:dyDescent="0.3">
      <c r="A27" s="13"/>
      <c r="B27" s="138" t="s">
        <v>135</v>
      </c>
      <c r="C27" s="13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48" customHeight="1" x14ac:dyDescent="0.3">
      <c r="A28" s="13"/>
      <c r="B28" s="67" t="s">
        <v>136</v>
      </c>
      <c r="C28" s="69" t="s">
        <v>137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5.75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5.7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5.75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.75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5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.7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5.7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.7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7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7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.75" customHeigh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5.75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.75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.75" customHeight="1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.75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.75" customHeight="1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.75" customHeigh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.75" customHeigh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5.75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.75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.75" customHeigh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.75" customHeight="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.75" customHeigh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.75" customHeigh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.75" customHeigh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.75" customHeight="1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.75" customHeigh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5.75" customHeigh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.75" customHeigh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.75" customHeight="1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.75" customHeight="1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.75" customHeight="1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.75" customHeigh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5.75" customHeigh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.75" customHeight="1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.75" customHeight="1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.75" customHeigh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.75" customHeight="1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5.75" customHeigh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5.75" customHeigh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5.75" customHeigh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5.75" customHeigh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.75" customHeigh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5.75" customHeigh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5.75" customHeight="1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.75" customHeigh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5.75" customHeigh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.75" customHeight="1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5.75" customHeight="1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.75" customHeight="1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.75" customHeigh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5.75" customHeigh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.75" customHeight="1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5.75" customHeight="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5.75" customHeight="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.75" customHeight="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.75" customHeigh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 customHeight="1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5.75" customHeigh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.75" customHeigh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.75" customHeigh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.75" customHeight="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 customHeight="1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.75" customHeigh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.75" customHeigh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.75" customHeigh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.75" customHeight="1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.75" customHeight="1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.75" customHeight="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.75" customHeight="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.75" customHeigh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5.75" customHeight="1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.75" customHeight="1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.75" customHeight="1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5.75" customHeigh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.75" customHeight="1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5.75" customHeight="1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.75" customHeight="1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.75" customHeight="1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.75" customHeigh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.75" customHeight="1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5.75" customHeigh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.75" customHeight="1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5.75" customHeight="1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5.75" customHeight="1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.75" customHeight="1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.75" customHeigh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.75" customHeight="1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5.75" customHeigh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5.75" customHeight="1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5.75" customHeigh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5.75" customHeight="1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.75" customHeight="1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.75" customHeigh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.75" customHeight="1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.75" customHeigh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.75" customHeigh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5.75" customHeight="1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5.75" customHeight="1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5.75" customHeigh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5.75" customHeight="1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5.75" customHeight="1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.75" customHeigh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.75" customHeight="1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.75" customHeight="1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.75" customHeight="1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.75" customHeight="1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 customHeigh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.75" customHeight="1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.75" customHeight="1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.75" customHeigh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.75" customHeigh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5.75" customHeigh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.75" customHeight="1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5.75" customHeight="1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5.75" customHeigh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.75" customHeigh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.75" customHeight="1" x14ac:dyDescent="0.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5.75" customHeight="1" x14ac:dyDescent="0.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5.75" customHeigh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5.75" customHeight="1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.75" customHeight="1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.75" customHeight="1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.75" customHeight="1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5.75" customHeigh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.75" customHeight="1" x14ac:dyDescent="0.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5.75" customHeight="1" x14ac:dyDescent="0.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.75" customHeigh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5.75" customHeight="1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.75" customHeight="1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5.75" customHeight="1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5.75" customHeight="1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.75" customHeight="1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5.75" customHeight="1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.75" customHeight="1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.75" customHeigh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5.75" customHeight="1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5.75" customHeight="1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15.75" customHeight="1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5.75" customHeight="1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.75" customHeight="1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.75" customHeight="1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 customHeight="1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.75" customHeigh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5.75" customHeight="1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.75" customHeight="1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5.75" customHeight="1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5.75" customHeight="1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15.75" customHeigh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5.75" customHeight="1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5.75" customHeight="1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5.75" customHeight="1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5.75" customHeight="1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5.75" customHeight="1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5.75" customHeight="1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5.75" customHeight="1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5.75" customHeight="1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5.75" customHeigh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5.75" customHeight="1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5.75" customHeight="1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5.75" customHeight="1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5.75" customHeight="1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.75" customHeight="1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5.75" customHeight="1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5.75" customHeight="1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5.75" customHeight="1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5.75" customHeigh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5.75" customHeight="1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5.75" customHeight="1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5.75" customHeight="1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5.75" customHeight="1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5.75" customHeight="1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5.75" customHeight="1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5.75" customHeight="1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5.75" customHeight="1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5.75" customHeigh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5.75" customHeight="1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5.75" customHeight="1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5.75" customHeight="1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5.75" customHeight="1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5.75" customHeight="1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5.75" customHeight="1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5.75" customHeight="1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15.75" customHeight="1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5.75" customHeigh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5.75" customHeight="1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5.75" customHeight="1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5.75" customHeight="1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5.75" customHeight="1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5.75" customHeight="1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5.75" customHeight="1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5.75" customHeight="1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5.75" customHeight="1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5.75" customHeight="1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5.75" customHeight="1" x14ac:dyDescent="0.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5.75" customHeight="1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5.75" customHeigh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5.75" customHeight="1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5.75" customHeight="1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5.75" customHeight="1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5.75" customHeight="1" x14ac:dyDescent="0.3"/>
    <row r="230" spans="1:23" ht="15.75" customHeight="1" x14ac:dyDescent="0.3"/>
    <row r="231" spans="1:23" ht="15.75" customHeight="1" x14ac:dyDescent="0.3"/>
    <row r="232" spans="1:23" ht="15.75" customHeight="1" x14ac:dyDescent="0.3"/>
    <row r="233" spans="1:23" ht="15.75" customHeight="1" x14ac:dyDescent="0.3"/>
    <row r="234" spans="1:23" ht="15.75" customHeight="1" x14ac:dyDescent="0.3"/>
    <row r="235" spans="1:23" ht="15.75" customHeight="1" x14ac:dyDescent="0.3"/>
    <row r="236" spans="1:23" ht="15.75" customHeight="1" x14ac:dyDescent="0.3"/>
    <row r="237" spans="1:23" ht="15.75" customHeight="1" x14ac:dyDescent="0.3"/>
    <row r="238" spans="1:23" ht="15.75" customHeight="1" x14ac:dyDescent="0.3"/>
    <row r="239" spans="1:23" ht="15.75" customHeight="1" x14ac:dyDescent="0.3"/>
    <row r="240" spans="1:23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9921875" defaultRowHeight="15" customHeight="1" x14ac:dyDescent="0.3"/>
  <cols>
    <col min="1" max="1" width="48.09765625" customWidth="1"/>
    <col min="2" max="2" width="30" customWidth="1"/>
    <col min="3" max="7" width="10.59765625" customWidth="1"/>
  </cols>
  <sheetData>
    <row r="1" spans="1:2" ht="15.75" customHeight="1" x14ac:dyDescent="0.3"/>
    <row r="2" spans="1:2" ht="15.75" customHeight="1" x14ac:dyDescent="0.3">
      <c r="A2" s="76" t="s">
        <v>103</v>
      </c>
      <c r="B2" s="76" t="s">
        <v>104</v>
      </c>
    </row>
    <row r="3" spans="1:2" ht="15.75" customHeight="1" x14ac:dyDescent="0.3">
      <c r="A3" s="77" t="s">
        <v>138</v>
      </c>
      <c r="B3" s="77" t="s">
        <v>138</v>
      </c>
    </row>
    <row r="4" spans="1:2" ht="15.75" customHeight="1" x14ac:dyDescent="0.3">
      <c r="A4" s="78" t="s">
        <v>8</v>
      </c>
      <c r="B4" s="78" t="s">
        <v>10</v>
      </c>
    </row>
    <row r="5" spans="1:2" ht="15.75" customHeight="1" x14ac:dyDescent="0.3">
      <c r="A5" s="78" t="s">
        <v>139</v>
      </c>
      <c r="B5" s="78" t="s">
        <v>140</v>
      </c>
    </row>
    <row r="6" spans="1:2" ht="15.75" customHeight="1" x14ac:dyDescent="0.3">
      <c r="A6" s="78" t="s">
        <v>141</v>
      </c>
      <c r="B6" s="78" t="s">
        <v>142</v>
      </c>
    </row>
    <row r="7" spans="1:2" ht="15.75" customHeight="1" x14ac:dyDescent="0.3">
      <c r="A7" s="78" t="s">
        <v>143</v>
      </c>
      <c r="B7" s="78" t="s">
        <v>144</v>
      </c>
    </row>
    <row r="8" spans="1:2" ht="15.75" customHeight="1" x14ac:dyDescent="0.3">
      <c r="A8" s="78" t="s">
        <v>145</v>
      </c>
      <c r="B8" s="78" t="s">
        <v>146</v>
      </c>
    </row>
    <row r="9" spans="1:2" ht="15.75" customHeight="1" x14ac:dyDescent="0.3">
      <c r="A9" s="78" t="s">
        <v>147</v>
      </c>
      <c r="B9" s="78" t="s">
        <v>148</v>
      </c>
    </row>
    <row r="10" spans="1:2" ht="15.75" customHeight="1" x14ac:dyDescent="0.3">
      <c r="A10" s="78" t="s">
        <v>149</v>
      </c>
      <c r="B10" s="78" t="s">
        <v>150</v>
      </c>
    </row>
    <row r="11" spans="1:2" ht="15.75" customHeight="1" x14ac:dyDescent="0.3">
      <c r="A11" s="78" t="s">
        <v>151</v>
      </c>
      <c r="B11" s="78" t="s">
        <v>152</v>
      </c>
    </row>
    <row r="12" spans="1:2" ht="15.75" customHeight="1" x14ac:dyDescent="0.3">
      <c r="A12" s="79" t="s">
        <v>153</v>
      </c>
      <c r="B12" s="78" t="s">
        <v>154</v>
      </c>
    </row>
    <row r="13" spans="1:2" ht="15.75" customHeight="1" x14ac:dyDescent="0.3">
      <c r="A13" s="79" t="s">
        <v>155</v>
      </c>
      <c r="B13" s="78" t="s">
        <v>156</v>
      </c>
    </row>
    <row r="14" spans="1:2" ht="15.75" customHeight="1" x14ac:dyDescent="0.3">
      <c r="A14" s="79" t="s">
        <v>157</v>
      </c>
      <c r="B14" s="78" t="s">
        <v>158</v>
      </c>
    </row>
    <row r="15" spans="1:2" ht="15.75" customHeight="1" x14ac:dyDescent="0.3">
      <c r="A15" s="79" t="s">
        <v>159</v>
      </c>
      <c r="B15" s="78" t="s">
        <v>160</v>
      </c>
    </row>
    <row r="16" spans="1:2" ht="15.75" customHeight="1" x14ac:dyDescent="0.3">
      <c r="A16" s="79" t="s">
        <v>161</v>
      </c>
      <c r="B16" s="78" t="s">
        <v>162</v>
      </c>
    </row>
    <row r="17" spans="1:7" ht="15.75" customHeight="1" x14ac:dyDescent="0.3">
      <c r="A17" s="79" t="s">
        <v>163</v>
      </c>
      <c r="B17" s="78" t="s">
        <v>164</v>
      </c>
    </row>
    <row r="18" spans="1:7" ht="15.75" customHeight="1" x14ac:dyDescent="0.3"/>
    <row r="19" spans="1:7" ht="15.75" customHeight="1" x14ac:dyDescent="0.3">
      <c r="A19" s="80" t="s">
        <v>123</v>
      </c>
      <c r="B19" s="80" t="s">
        <v>165</v>
      </c>
      <c r="D19" s="80" t="s">
        <v>166</v>
      </c>
      <c r="G19" s="81" t="s">
        <v>119</v>
      </c>
    </row>
    <row r="20" spans="1:7" ht="15.75" customHeight="1" x14ac:dyDescent="0.3">
      <c r="A20" s="77" t="s">
        <v>138</v>
      </c>
      <c r="B20" s="77" t="s">
        <v>138</v>
      </c>
      <c r="D20" s="77" t="s">
        <v>138</v>
      </c>
      <c r="G20" s="77" t="s">
        <v>138</v>
      </c>
    </row>
    <row r="21" spans="1:7" ht="15.75" customHeight="1" x14ac:dyDescent="0.3">
      <c r="A21" s="82" t="s">
        <v>167</v>
      </c>
      <c r="B21" s="82" t="s">
        <v>30</v>
      </c>
      <c r="D21" s="82" t="s">
        <v>16</v>
      </c>
      <c r="G21" s="82" t="s">
        <v>28</v>
      </c>
    </row>
    <row r="22" spans="1:7" ht="15.75" customHeight="1" x14ac:dyDescent="0.3">
      <c r="A22" s="82" t="s">
        <v>168</v>
      </c>
      <c r="B22" s="82" t="s">
        <v>169</v>
      </c>
      <c r="D22" s="82" t="s">
        <v>170</v>
      </c>
      <c r="G22" s="82" t="s">
        <v>171</v>
      </c>
    </row>
    <row r="23" spans="1:7" ht="15.75" customHeight="1" x14ac:dyDescent="0.3">
      <c r="A23" s="82" t="s">
        <v>172</v>
      </c>
      <c r="B23" s="82" t="s">
        <v>173</v>
      </c>
      <c r="D23" s="82" t="s">
        <v>174</v>
      </c>
      <c r="G23" s="82" t="s">
        <v>175</v>
      </c>
    </row>
    <row r="24" spans="1:7" ht="15.75" customHeight="1" x14ac:dyDescent="0.3">
      <c r="A24" s="82" t="s">
        <v>176</v>
      </c>
      <c r="B24" s="82" t="s">
        <v>177</v>
      </c>
      <c r="D24" s="82" t="s">
        <v>178</v>
      </c>
      <c r="G24" s="82" t="s">
        <v>179</v>
      </c>
    </row>
    <row r="25" spans="1:7" ht="15.75" customHeight="1" x14ac:dyDescent="0.3">
      <c r="A25" s="82" t="s">
        <v>32</v>
      </c>
      <c r="B25" s="82" t="s">
        <v>180</v>
      </c>
      <c r="D25" s="82" t="s">
        <v>181</v>
      </c>
    </row>
    <row r="26" spans="1:7" ht="15.75" customHeight="1" x14ac:dyDescent="0.3">
      <c r="A26" s="82" t="s">
        <v>182</v>
      </c>
      <c r="B26" s="82" t="s">
        <v>183</v>
      </c>
    </row>
    <row r="27" spans="1:7" ht="15.75" customHeight="1" x14ac:dyDescent="0.3">
      <c r="A27" s="82" t="s">
        <v>184</v>
      </c>
    </row>
    <row r="28" spans="1:7" ht="15.75" customHeight="1" x14ac:dyDescent="0.3">
      <c r="A28" s="82" t="s">
        <v>185</v>
      </c>
      <c r="B28" s="80" t="s">
        <v>17</v>
      </c>
      <c r="D28" s="81" t="s">
        <v>186</v>
      </c>
    </row>
    <row r="29" spans="1:7" ht="15.75" customHeight="1" x14ac:dyDescent="0.3">
      <c r="A29" s="82" t="s">
        <v>187</v>
      </c>
      <c r="B29" s="77" t="s">
        <v>138</v>
      </c>
      <c r="D29" s="77" t="s">
        <v>138</v>
      </c>
    </row>
    <row r="30" spans="1:7" ht="15.75" customHeight="1" x14ac:dyDescent="0.3">
      <c r="A30" s="82" t="s">
        <v>188</v>
      </c>
      <c r="B30" s="82" t="s">
        <v>18</v>
      </c>
      <c r="D30" s="83" t="s">
        <v>189</v>
      </c>
    </row>
    <row r="31" spans="1:7" ht="15.75" customHeight="1" x14ac:dyDescent="0.3">
      <c r="B31" s="82" t="s">
        <v>190</v>
      </c>
      <c r="D31" s="84" t="s">
        <v>191</v>
      </c>
    </row>
    <row r="32" spans="1:7" ht="15.75" customHeight="1" x14ac:dyDescent="0.3">
      <c r="B32" s="82" t="s">
        <v>91</v>
      </c>
      <c r="D32" s="84" t="s">
        <v>192</v>
      </c>
    </row>
    <row r="33" spans="1:4" ht="15.75" customHeight="1" x14ac:dyDescent="0.3">
      <c r="A33" s="80" t="s">
        <v>193</v>
      </c>
      <c r="B33" s="80" t="s">
        <v>194</v>
      </c>
      <c r="D33" s="85" t="s">
        <v>195</v>
      </c>
    </row>
    <row r="34" spans="1:4" ht="15.75" customHeight="1" x14ac:dyDescent="0.3">
      <c r="A34" s="77" t="s">
        <v>138</v>
      </c>
      <c r="B34" s="77" t="s">
        <v>138</v>
      </c>
      <c r="D34" s="84" t="s">
        <v>196</v>
      </c>
    </row>
    <row r="35" spans="1:4" ht="15.75" customHeight="1" x14ac:dyDescent="0.3">
      <c r="A35" s="82" t="s">
        <v>72</v>
      </c>
      <c r="B35" s="82" t="s">
        <v>197</v>
      </c>
      <c r="D35" s="84" t="s">
        <v>198</v>
      </c>
    </row>
    <row r="36" spans="1:4" ht="15.75" customHeight="1" x14ac:dyDescent="0.3">
      <c r="A36" s="82" t="s">
        <v>44</v>
      </c>
      <c r="B36" s="82" t="s">
        <v>199</v>
      </c>
      <c r="D36" s="84" t="s">
        <v>200</v>
      </c>
    </row>
    <row r="37" spans="1:4" ht="15.75" customHeight="1" x14ac:dyDescent="0.3">
      <c r="A37" s="82" t="s">
        <v>74</v>
      </c>
      <c r="D37" s="84" t="s">
        <v>201</v>
      </c>
    </row>
    <row r="38" spans="1:4" ht="15.75" customHeight="1" x14ac:dyDescent="0.3">
      <c r="A38" s="82" t="s">
        <v>75</v>
      </c>
      <c r="D38" s="85" t="s">
        <v>202</v>
      </c>
    </row>
    <row r="39" spans="1:4" ht="15.75" customHeight="1" x14ac:dyDescent="0.3">
      <c r="D39" s="84" t="s">
        <v>203</v>
      </c>
    </row>
    <row r="40" spans="1:4" ht="15.75" customHeight="1" x14ac:dyDescent="0.3">
      <c r="D40" s="84" t="s">
        <v>204</v>
      </c>
    </row>
    <row r="41" spans="1:4" ht="15.75" customHeight="1" x14ac:dyDescent="0.3">
      <c r="D41" s="85" t="s">
        <v>205</v>
      </c>
    </row>
    <row r="42" spans="1:4" ht="15.75" customHeight="1" x14ac:dyDescent="0.3">
      <c r="D42" s="84" t="s">
        <v>206</v>
      </c>
    </row>
    <row r="43" spans="1:4" ht="15.75" customHeight="1" x14ac:dyDescent="0.3">
      <c r="D43" s="84" t="s">
        <v>6</v>
      </c>
    </row>
    <row r="44" spans="1:4" ht="15.75" customHeight="1" x14ac:dyDescent="0.3"/>
    <row r="45" spans="1:4" ht="15.75" customHeight="1" x14ac:dyDescent="0.3"/>
    <row r="46" spans="1:4" ht="15.75" customHeight="1" x14ac:dyDescent="0.3"/>
    <row r="47" spans="1:4" ht="15.75" customHeight="1" x14ac:dyDescent="0.3"/>
    <row r="48" spans="1:4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2022-07-27T12:25:36Z</dcterms:created>
  <dcterms:modified xsi:type="dcterms:W3CDTF">2022-07-27T12:25:37Z</dcterms:modified>
</cp:coreProperties>
</file>