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4000" windowHeight="8535" tabRatio="688" activeTab="0"/>
  </bookViews>
  <sheets>
    <sheet name="Indicador GB-I01" sheetId="1" r:id="rId1"/>
    <sheet name="Instructivo" sheetId="2" r:id="rId2"/>
    <sheet name="Fuente" sheetId="3" state="hidden" r:id="rId3"/>
  </sheets>
  <externalReferences>
    <externalReference r:id="rId6"/>
    <externalReference r:id="rId7"/>
  </externalReferences>
  <definedNames>
    <definedName name="_xlfn.AVERAGEIF" hidden="1">#NAME?</definedName>
    <definedName name="_xlfn.IFERROR" hidden="1">#NAME?</definedName>
    <definedName name="Activ">#REF!</definedName>
    <definedName name="ActivNo">'[2]Códigos'!$V$2:$V$52</definedName>
    <definedName name="Apoyo">'Fuente'!$C$24:$C$42</definedName>
    <definedName name="area">#REF!</definedName>
    <definedName name="_xlnm.Print_Area" localSheetId="0">'Indicador GB-I01'!$A$1:$P$57</definedName>
    <definedName name="_xlnm.Print_Area" localSheetId="1">'Instructivo'!$A$1:$B$35</definedName>
    <definedName name="AtencionCiudadano">'Fuente'!$C$42:$C$42</definedName>
    <definedName name="BienesSs">'Fuente'!$C$29:$C$31</definedName>
    <definedName name="CARGO">'[1]Hoja1'!$C$16:$C$23</definedName>
    <definedName name="Comunicaciones">'Fuente'!$C$8:$C$8</definedName>
    <definedName name="Dependencia">'Fuente'!$P$3:$P$12</definedName>
    <definedName name="Destino">'Fuente'!$C$12:$C$19</definedName>
    <definedName name="DireccionamientoE">'Fuente'!$C$3:$C$6</definedName>
    <definedName name="Disciplinario">'Fuente'!#REF!</definedName>
    <definedName name="Documental">'Fuente'!$C$38:$C$39</definedName>
    <definedName name="edad">#REF!</definedName>
    <definedName name="Estrategicos">'Fuente'!$C$3:$C$8</definedName>
    <definedName name="etnia">#REF!</definedName>
    <definedName name="Evaluacion">'Fuente'!$C$43:$C$47</definedName>
    <definedName name="Falta">'Fuente'!$M$3</definedName>
    <definedName name="faltaproc">'Indicador GB-I01'!#REF!</definedName>
    <definedName name="Financiera">'Fuente'!$C$32:$C$35</definedName>
    <definedName name="FRECUENCIA">'[1]Hoja1'!$A$1:$A$5</definedName>
    <definedName name="genero">#REF!</definedName>
    <definedName name="gg" localSheetId="0">#REF!</definedName>
    <definedName name="gg">#REF!</definedName>
    <definedName name="InformacionT">'Fuente'!$C$9:$C$11</definedName>
    <definedName name="Juridica">'Fuente'!$C$36:$C$37</definedName>
    <definedName name="kk" localSheetId="0">#REF!</definedName>
    <definedName name="kk">#REF!</definedName>
    <definedName name="LIDERES">'[1]Hoja1'!$E$1:$F$11</definedName>
    <definedName name="localidad">#REF!</definedName>
    <definedName name="meta712">'Indicador GB-I01'!#REF!</definedName>
    <definedName name="meta731">'Indicador GB-I01'!#REF!</definedName>
    <definedName name="meta740">'Indicador GB-I01'!#REF!</definedName>
    <definedName name="metas712">'[2]Códigos'!$Q$4</definedName>
    <definedName name="metas731">'[2]Códigos'!$Q$7:$Q$13</definedName>
    <definedName name="metas740">'[2]Códigos'!$Q$16:$Q$24</definedName>
    <definedName name="Misionales">'Fuente'!$C$9:$C$23</definedName>
    <definedName name="mveri">#REF!</definedName>
    <definedName name="objetivos">'[2]Códigos'!$R$2:$R$5</definedName>
    <definedName name="ObjetivosE">'Fuente'!$R$3:$R$6</definedName>
    <definedName name="oo" localSheetId="0">#REF!</definedName>
    <definedName name="oo">#REF!</definedName>
    <definedName name="poblacion">#REF!</definedName>
    <definedName name="PR" localSheetId="0">'Indicador GB-I01'!#REF!</definedName>
    <definedName name="PR">#REF!</definedName>
    <definedName name="Proceso">'Fuente'!$O$3:$O$17</definedName>
    <definedName name="Promocion">'Fuente'!$C$20:$C$23</definedName>
    <definedName name="proy">'[2]Códigos'!$A$2:$A$5</definedName>
    <definedName name="Proy1036">'Fuente'!$F$3:$F$7</definedName>
    <definedName name="Proy1038">'Fuente'!$F$11</definedName>
    <definedName name="proy712">'Indicador GB-I01'!#REF!</definedName>
    <definedName name="proy731">'Indicador GB-I01'!#REF!</definedName>
    <definedName name="proy740">'Indicador GB-I01'!#REF!</definedName>
    <definedName name="Proy988">'Fuente'!$F$8:$F$10</definedName>
    <definedName name="recursos">'[2]Códigos'!$U$2:$U$4</definedName>
    <definedName name="Responsable">'Fuente'!$Q$3:$Q$13</definedName>
    <definedName name="select">#REF!</definedName>
    <definedName name="sexo">#REF!</definedName>
    <definedName name="SGA">'Indicador GB-I01'!#REF!</definedName>
    <definedName name="SGC">'Indicador GB-I01'!#REF!</definedName>
    <definedName name="SGSI">'Indicador GB-I01'!#REF!</definedName>
    <definedName name="SIGA">'Indicador GB-I01'!#REF!</definedName>
    <definedName name="SRS">'Indicador GB-I01'!#REF!</definedName>
    <definedName name="ss" localSheetId="0">#REF!</definedName>
    <definedName name="ss">#REF!</definedName>
    <definedName name="SSO">'Indicador GB-I01'!#REF!</definedName>
    <definedName name="tactividad">'[2]Códigos'!$Y$2:$Y$6</definedName>
    <definedName name="TalentoH">'Fuente'!$C$24:$C$28</definedName>
    <definedName name="Tecnologia">'Fuente'!$C$40:$C$40</definedName>
    <definedName name="_xlnm.Print_Titles" localSheetId="0">'Indicador GB-I01'!$1:$18</definedName>
    <definedName name="Todas">'Fuente'!$M$6</definedName>
    <definedName name="tt" localSheetId="0">#REF!</definedName>
    <definedName name="tt">#REF!</definedName>
    <definedName name="vigencia">#REF!</definedName>
  </definedNames>
  <calcPr fullCalcOnLoad="1"/>
</workbook>
</file>

<file path=xl/sharedStrings.xml><?xml version="1.0" encoding="utf-8"?>
<sst xmlns="http://schemas.openxmlformats.org/spreadsheetml/2006/main" count="304" uniqueCount="221">
  <si>
    <t>ASOCIADO A:</t>
  </si>
  <si>
    <t>TOTAL</t>
  </si>
  <si>
    <t>COMPORTAMIENTO HISTÓRICO DEL INDICADOR</t>
  </si>
  <si>
    <t>RANGOS DE GESTIÓN</t>
  </si>
  <si>
    <t>NIVEL CRÍTICO</t>
  </si>
  <si>
    <t>NIVEL ACEPTABLE</t>
  </si>
  <si>
    <t>NIVEL SATISFACTORIO</t>
  </si>
  <si>
    <t>MENOR A 70%</t>
  </si>
  <si>
    <t>NO PROGRAMADO</t>
  </si>
  <si>
    <t>Proceso</t>
  </si>
  <si>
    <t>Dependencia</t>
  </si>
  <si>
    <t>Responsable</t>
  </si>
  <si>
    <t>&lt;Seleccione una opción&gt;</t>
  </si>
  <si>
    <t>&lt;Seleccione el Área Solicitante&gt;</t>
  </si>
  <si>
    <t>Dirección General</t>
  </si>
  <si>
    <t>Subdirección Corporativa y de Control Disciplinario</t>
  </si>
  <si>
    <t>Subdirección de Promoción y Mercadeo</t>
  </si>
  <si>
    <t>Subdirector(a) Corporativo y de Control Disciplinario</t>
  </si>
  <si>
    <t>Subdirección de Gestión del Destino</t>
  </si>
  <si>
    <t>Subdirector(a) de Promoción y Mercadeo</t>
  </si>
  <si>
    <t>Observatorio Turístico</t>
  </si>
  <si>
    <t>Subdirector(a) de Gestión del Destino</t>
  </si>
  <si>
    <t>Comunicaciones</t>
  </si>
  <si>
    <t>Control Interno</t>
  </si>
  <si>
    <t>Asesor(a) Observatorio Turístico</t>
  </si>
  <si>
    <t>Asesor(a) Comunicaciones</t>
  </si>
  <si>
    <t>Asesor(a) Control Interno</t>
  </si>
  <si>
    <t>Asesor(a) Dirección General</t>
  </si>
  <si>
    <t>N.A.</t>
  </si>
  <si>
    <t>Objetivo Estratégico</t>
  </si>
  <si>
    <t>&lt;Diligencie el campo anterior&gt;</t>
  </si>
  <si>
    <t>ENTRE 70% Y 90 %</t>
  </si>
  <si>
    <t>MAYOR 90%</t>
  </si>
  <si>
    <t>&lt;Seleccione el cargo del líder del proceso&gt;</t>
  </si>
  <si>
    <t>01.-Direccionamiento estratégico</t>
  </si>
  <si>
    <t>Director(a) General</t>
  </si>
  <si>
    <t>1- Mejorar las condiciones de competitividad, sostenibilidad y accesibilidad turística de Bogotá a través del fortalecimiento y desarrollo de productos turísticos, la innovación en la gestión, la articulación con la cadena de valor y otros sectores, aportando así a su posicionamiento como destino turístico a nivel local, nacional e internacional.</t>
  </si>
  <si>
    <t>02.-Comunicaciones</t>
  </si>
  <si>
    <t>2- Posicionar a Bogotá como destino turístico a través de la divulgación de su oferta y productos turísticos con el fin de atraer visitantes a nivel nacional e internacional y mejorar la imagen de la ciudad, generando desarrollo, confianza y felicidad para todos</t>
  </si>
  <si>
    <t>03.-Gestión de información turística</t>
  </si>
  <si>
    <t>3- Afianzar la gestión de la entidad a través de la implementación de estrategias de fortalecimiento institucional que contribuyan a posicionar al Instituto como líder a nivel nacional e internacional, en el desarrollo de Bogotá como un destino turístico</t>
  </si>
  <si>
    <t>04.-Gestión de destino competitivo y sostenible</t>
  </si>
  <si>
    <t>05.-Promoción y mercadeo turístico de ciudad</t>
  </si>
  <si>
    <t>06.-Gestión del talento humano</t>
  </si>
  <si>
    <t>07.-Gestión de bienes y servicios</t>
  </si>
  <si>
    <t>08.-Gestión financiera</t>
  </si>
  <si>
    <t>09.-Gestión jurídica y contractual</t>
  </si>
  <si>
    <t>10.-Gestión documental</t>
  </si>
  <si>
    <t>11.-Gestión tecnológica</t>
  </si>
  <si>
    <t>12.-Atención al ciudadano</t>
  </si>
  <si>
    <t>13.-Evaluación institucional</t>
  </si>
  <si>
    <t>14.-Control interno disciplinario</t>
  </si>
  <si>
    <t>Metas</t>
  </si>
  <si>
    <t>PROCESOS ESTRATÉGICOS</t>
  </si>
  <si>
    <t>PROCESOS DE APOYO</t>
  </si>
  <si>
    <t>PROCESOS MISIONALES</t>
  </si>
  <si>
    <t>PROCESOS DE EVALUACIÓN</t>
  </si>
  <si>
    <t xml:space="preserve">Atender 100% las necesidades relacionadas con la prestación de servicios de apoyo a la gestión de la entidad </t>
  </si>
  <si>
    <t>Implementar y mantener 100% el sistema integrado de gestión de la entidad</t>
  </si>
  <si>
    <t>G.F. Gestionar que el PAC NO ejecutado por el IDT no supere el 11,3% frente a la programación mensual</t>
  </si>
  <si>
    <t>G.F. Generar oportunamente el 100% de los informes presupuestales para el adecuada toma de decisiones del comité directivo de la Entidad.</t>
  </si>
  <si>
    <t>G.F. Documentar e implementar 100% las normas internacionales de contabilidad</t>
  </si>
  <si>
    <t xml:space="preserve">G.F. Mantener el 100% de la gestión contable del IDT </t>
  </si>
  <si>
    <t>G.J.C. Gestionar el 100% de los contratos requeridos por la entidad para el cumplimiento de su misionalidad</t>
  </si>
  <si>
    <t>G.J.C. Atender el 100% de los requerimientos en materia de defensa judicial y conceptos jurídicos</t>
  </si>
  <si>
    <t>A.C. Implementar el 100% de las estrategias de atención al ciudadano, prevención de la corrupción y participación ciudadana y control social</t>
  </si>
  <si>
    <t>G.T. Atender 100% las necesidades de infraestructura tecnológica del IDT</t>
  </si>
  <si>
    <t>G.D. Mantener y hacer seguimiento al 100% del  subsistema interno de gestión de archivos - SIGA en el IDT</t>
  </si>
  <si>
    <t>G.D. Implementar y mantener 100% el sistema integrado de consevación</t>
  </si>
  <si>
    <t>G.B.S. Manejar y controlar el 100% de los bienes del IDT.</t>
  </si>
  <si>
    <t>G.B.S. Atender 100% las necesidades de servicios administrativos para el funcionamiento del IDT.</t>
  </si>
  <si>
    <t>G.B.S. Atender 100% las necesidades de adecuación y mantenimiento de la infraestructura física y operativa del IDT</t>
  </si>
  <si>
    <t>G.T.H. Implementar 100% los planes institucionales de bienestar, capacitación y seguridad y salud en el trabajo</t>
  </si>
  <si>
    <t>G.T.H. Mantener 100% la gestión del desarrollo del talento humano</t>
  </si>
  <si>
    <t>G.T.H. Alcanzar un 90% de satisfacción en las actividades realizadas en el marco de los programas de bienestar, capacitación y SG-SST</t>
  </si>
  <si>
    <t>Asesorar 100% a los procesos en el desarrollo de las actividades clave para el logro de objetivos y metas institucionales.</t>
  </si>
  <si>
    <t>Lograr una ejecución presupuestal de inversión a nivel de compromisos, superior al 95% al cierre de la vigencia fiscal.</t>
  </si>
  <si>
    <t>Atender al 100%  las actividades de gestión de las comunicaciones internas y  externas  del Instituto Distrital de Turismo</t>
  </si>
  <si>
    <t>Realizar 4  investigaciones del sector turismo de Bogotá</t>
  </si>
  <si>
    <t>Realizar 8 estudios de caracterización de oferta turística de Bogotá y/o del comportamiento de la demanda turística en la ciudad.</t>
  </si>
  <si>
    <t>Fortalecer 100% el Sistema de Información Turística de Bogotá</t>
  </si>
  <si>
    <t>Fortalecer 5 productos turísticos de Bogotá</t>
  </si>
  <si>
    <t>Fortalecer 200 empresas del sector turístico a través de procesos de acompañamiento en calidad, innovación, sostenibilidad,  ética y responsabilidad social</t>
  </si>
  <si>
    <t>Formar 500 líderes del sector, a través de procesos de formación en liderazgo,  gestión del desarrollo turístico, bilingüismo, entre otros</t>
  </si>
  <si>
    <t>Acompañar 6 localidades en la implementación de actividades y procesos de fortalecimiento turístico</t>
  </si>
  <si>
    <t>Intervenir 5 atractivos turísticos de naturaleza y urbanos</t>
  </si>
  <si>
    <t>Mantener 100% el sistema de señalización e infraestructura turística  instalado en la ciudad de Bogotá</t>
  </si>
  <si>
    <t>Implementar 100 % el sistema de señalización turística de Bogotá</t>
  </si>
  <si>
    <t>Atender 900.000 personas a través de la red de información turística</t>
  </si>
  <si>
    <t xml:space="preserve">Participar y/o realizar 250 actividades de promoción y posicionamiento turístico </t>
  </si>
  <si>
    <t>Diseñar e implementar 100% una estrategia con herramientas digitales y de nuevas tecnologías para la promoción y mercadeo de Bogotá</t>
  </si>
  <si>
    <t>Realizar 417 actividades en cumplimiento de los roles de las Oficinas de Control Interno y  de acuerdo a lo establecido en el programa anual de auditorias aprobado por el Comité Coordinador de Control Interno.</t>
  </si>
  <si>
    <t>Dar trámite al 100% de los procesos disciplinariosque requieran actuacion procesal, de conformidad  con la Ley 734 de 2002.</t>
  </si>
  <si>
    <t>Tipo</t>
  </si>
  <si>
    <t>Oficina Asesora de Planeación y Sistemas</t>
  </si>
  <si>
    <t>Oficina Asesora Jurídica</t>
  </si>
  <si>
    <t>Jefe Oficina Asesora de Planeación y Sistemas</t>
  </si>
  <si>
    <t>Jefe Oficina Asesora Jurídica</t>
  </si>
  <si>
    <t>Falta</t>
  </si>
  <si>
    <t>Metas Plan de Desarrollo</t>
  </si>
  <si>
    <t>Cinco (5) atractivos turísticos intervenidos</t>
  </si>
  <si>
    <t>Fortalecer doscientas (200) empresas, prestadores de servicios turísticos y complementarios</t>
  </si>
  <si>
    <t>Quinientas (500) personas vinculadas a procesos de formación</t>
  </si>
  <si>
    <t>Realizar cuatro (4) investigaciones del sector turismo de Bogotá</t>
  </si>
  <si>
    <t>Novecientas mil (900.000) personas atendidas a través de la red de información turística</t>
  </si>
  <si>
    <t xml:space="preserve">Participar y/o realizar doscientas cincuenta (250) actividades de promoción y posicionamiento turístico </t>
  </si>
  <si>
    <t>Proyecto</t>
  </si>
  <si>
    <t>Todas las asociadas al proyecto</t>
  </si>
  <si>
    <t>Elaboró:</t>
  </si>
  <si>
    <t>Revisó:</t>
  </si>
  <si>
    <t>Aprobó:</t>
  </si>
  <si>
    <t>Todas metas las asociadas al proceso</t>
  </si>
  <si>
    <t>Todos los proyectos de inversión del IDT</t>
  </si>
  <si>
    <t>Todas las metas Plan de Desarrollo</t>
  </si>
  <si>
    <t>HOJA DE VIDA INDICADOR</t>
  </si>
  <si>
    <t>Todas las metas asociadas al proyecto</t>
  </si>
  <si>
    <t>Descripción</t>
  </si>
  <si>
    <t>Escriba el nombre del indicador.</t>
  </si>
  <si>
    <t>Escriba el objetivo del indicador.</t>
  </si>
  <si>
    <t>Escriba la unidad de medida con la cual se mide el indicador (Ej. Número, Porcentaje, etc.)</t>
  </si>
  <si>
    <t>1. OBJETIVO ESTRATÉGICO Y DEL SIG</t>
  </si>
  <si>
    <t>2. PROCESO</t>
  </si>
  <si>
    <t>3. META PROCESO</t>
  </si>
  <si>
    <t>4. PROYECTO DE INVERSIÓN ASOCIADO</t>
  </si>
  <si>
    <t>5. META DE PLAN DE DESARROLLO</t>
  </si>
  <si>
    <t>6. PRODUCTO PMR</t>
  </si>
  <si>
    <t>7. DEPENDENCIA RESPONSABLE</t>
  </si>
  <si>
    <t>8. TIPO DE PROCESO</t>
  </si>
  <si>
    <t>9. CÓDIGO DEL INDICADOR</t>
  </si>
  <si>
    <t>10. NOMBRE DEL INDICADOR</t>
  </si>
  <si>
    <t>11. OBJETIVO DEL INDICADOR</t>
  </si>
  <si>
    <t>12. PERIODO DE MEDICIÓN</t>
  </si>
  <si>
    <t>13. FÓRMULA DEL INDICADOR</t>
  </si>
  <si>
    <t>14. UNIDAD DE MEDIDA</t>
  </si>
  <si>
    <t>15. TIPO DE INDICADOR</t>
  </si>
  <si>
    <t>16. FRECUENCIA DE MEDICIÓN</t>
  </si>
  <si>
    <t>17. VARIABLES DE LA FÓRMULA</t>
  </si>
  <si>
    <t>18. DEFINICIÓN</t>
  </si>
  <si>
    <t>19. FUENTE DE DATOS</t>
  </si>
  <si>
    <t>20. META TOTAL PROGRAMADA</t>
  </si>
  <si>
    <t>21. META DE ESTA VIGENCIA</t>
  </si>
  <si>
    <t>22. ACUMULADO EN VIGENCIAS ANTERIORES</t>
  </si>
  <si>
    <t>23. ACUMULADO EN ESTA VIGENCIA</t>
  </si>
  <si>
    <t>24. ACUMULADO TOTAL</t>
  </si>
  <si>
    <t>25. % DE LOGRO ACUMULADO TOTAL</t>
  </si>
  <si>
    <t xml:space="preserve"> COMPORTAMIENTO DEL INDICADOR EN LA VIGENCIA</t>
  </si>
  <si>
    <t>26. Periodo</t>
  </si>
  <si>
    <t>28. Total</t>
  </si>
  <si>
    <t>29. % de cumplimiento</t>
  </si>
  <si>
    <t>30. ANÁLISIS DEL COMPORTAMIENTO DEL INDICADOR</t>
  </si>
  <si>
    <t>Escriba la meta total programada en el cuatrenio o vigencia de acuerdo al indicador</t>
  </si>
  <si>
    <t>Escriba la meta programada para la vigencia.</t>
  </si>
  <si>
    <t>Registre el resultado acumulado del indicador en las vigencias anteriores</t>
  </si>
  <si>
    <t>Ítem</t>
  </si>
  <si>
    <t>Escriba el periodo de medición correspondiente (Ej. I trimestre, II trimestre, etc..)</t>
  </si>
  <si>
    <t>26. PERIODO</t>
  </si>
  <si>
    <t>27. VARIABLES</t>
  </si>
  <si>
    <t>28. TOTAL</t>
  </si>
  <si>
    <t>29. % DE CUMPLIMIENTO</t>
  </si>
  <si>
    <t xml:space="preserve">INSTRUCTIVO DILIGENCIAMIENTO FORMATO </t>
  </si>
  <si>
    <t>Escriba la definición de cada una de las variables que conforman el indicador.</t>
  </si>
  <si>
    <t>Escriba la formula para calcular el indicador</t>
  </si>
  <si>
    <t>Este resultado se obtiene de consolidar el resultado total obtenido desde el inicio de la medición del indicador hasta el ultimo periodo evaluado.</t>
  </si>
  <si>
    <t>Registra el % de cumplimiento de lo ejecutado frente a lo programado mensualmente. 
En la parte inferior encontraremos el cumplimiento de la vigencia.</t>
  </si>
  <si>
    <t>De la lista desplegable, seleccionar el objetivo al cual se asocia el indicador.</t>
  </si>
  <si>
    <t>De la lista desplegable, seleccionar el proceso al cual se asocia el indicador.</t>
  </si>
  <si>
    <t>De la lista desplegable, seleccionar la meta del  proceso a la cual se asocia el indicador.</t>
  </si>
  <si>
    <t>De la lista desplegable, seleccionar el proyecto de inversión al cual se asocia el indicador.</t>
  </si>
  <si>
    <t>De la lista desplegable, seleccionar la meta del Plan Distrital de Desarrollo al cual se asocia el indicador.</t>
  </si>
  <si>
    <t>De la lista desplegable, seleccionar el Producto PMR al cual se asocia el indicador.</t>
  </si>
  <si>
    <t>De la lista desplegable, seleccionar la periodicidad con la cual se realiza la medición del indicador.</t>
  </si>
  <si>
    <t xml:space="preserve">Registre el resultado de cada una de las variables que componen el indicador (Ej. Número de reuniones realizadas y Total de reuniones programadas), teniendo en cuenta que siempre deben establecerse variables de programación y ejecución. </t>
  </si>
  <si>
    <t>Describa los avances obtenidos en el periodo evaluado, tratando de ser conciso y reportando los  principales logros frente al indicador.  Esta información debe ser actualizada en cada periodo de reporte de seguimiento.</t>
  </si>
  <si>
    <t>Registre el periodo en el cual se medirá el indicador (Ej.: enero, febrero, marzo, etc.)</t>
  </si>
  <si>
    <t>De la lista desplegable, seleccionar la dependencia responsable de medir el indicador.</t>
  </si>
  <si>
    <t>Escriba el código que identifica el indicador (este código lo asigna la Oficina Asesora de Planeación, una vez sea aprobado el indicador)</t>
  </si>
  <si>
    <t>Defina las variables que conforman la formula del indicador.</t>
  </si>
  <si>
    <t>Establezca la fuente de información de la cual se obtiene el resultado del indicador.</t>
  </si>
  <si>
    <t xml:space="preserve">Este resultado se obtiene al evaluar el resultado  total obtenido desde el inicio de la medición del indicador hasta el ultimo periodo evaluado, frente a  la meta total programada (vigencia o cuatrenio según sea el caso). </t>
  </si>
  <si>
    <t>Registre el resultado acumulado del indicador en el periodo evaluado.</t>
  </si>
  <si>
    <r>
      <t xml:space="preserve">COMPORTAMIENTO HISTÓRICO DEL INDICADOR
</t>
    </r>
    <r>
      <rPr>
        <sz val="11"/>
        <rFont val="Times New Roman"/>
        <family val="1"/>
      </rPr>
      <t>En esta sección se registra la información histórica del indicador, es decir se registra la meta del cuatrienio o periodo total en cual se evaluará el indicador, su avance en vigencias anteriores y su porcentaje de cumplimiento total  frente a la meta total programada.</t>
    </r>
  </si>
  <si>
    <r>
      <t xml:space="preserve">COMPORTAMIENTO DEL INDICADOR EN LA VIGENCIA
</t>
    </r>
    <r>
      <rPr>
        <sz val="11"/>
        <rFont val="Times New Roman"/>
        <family val="1"/>
      </rPr>
      <t>En esta sección se registra la información del indicador correspondiente a la vigencia, es decir se registra la meta de la vigencia, su avance mes a mes, su porcentaje de cumplimiento mes a mes y su cumplimiento acumulado en la vigencia.</t>
    </r>
  </si>
  <si>
    <t>De la lista desplegable, seleccionar el tipo de indicador, teniendo en cuenta lo siguiente:
Eficacia: Mide el grado de cumplimiento de los objetivos y metas.
Eficiencia: Determina la productividad con la cual se administran los recursos, para la obtención de los resultados del proceso y el cumplimiento de los objetivos.
Efectividad: Mide la satisfacción de la ciudadanía o las partes interesadas.</t>
  </si>
  <si>
    <t>De la lista desplegable, seleccionar el tipo de proceso al cual se asocia el indicador.</t>
  </si>
  <si>
    <t>Registre el resultado acumulado del indicador en la vigencia.</t>
  </si>
  <si>
    <t>Capacitar 16.000 prestadores de servicios turísticos y conexos, en cultura turística</t>
  </si>
  <si>
    <t>Proceso de Apoyo</t>
  </si>
  <si>
    <t>1038 Fortalecimiento institucional del IDT</t>
  </si>
  <si>
    <t>Eficacia</t>
  </si>
  <si>
    <t xml:space="preserve">Inventario Individual </t>
  </si>
  <si>
    <t>Anual</t>
  </si>
  <si>
    <t>Se refiere a los funcionarios y contratistas que laboran en el IDT.</t>
  </si>
  <si>
    <t>Se refiere a la relación de bienes asignados a los servidores públicos del IDT.</t>
  </si>
  <si>
    <t>(No Servidores Públicos con Inventario Individual Actualizado /Total de Servidores Públicos del IDT) x 100</t>
  </si>
  <si>
    <t xml:space="preserve">Servidores Públicos </t>
  </si>
  <si>
    <t>Procentaje</t>
  </si>
  <si>
    <t>Primaria - IDT</t>
  </si>
  <si>
    <t>Medir el porcentaje de actualización de la información de los inventarios individuales de los servidores del IDT</t>
  </si>
  <si>
    <t>No Servidores Públicos con Inventario Individual Actualizado</t>
  </si>
  <si>
    <t xml:space="preserve">Total de Servidores Públicos </t>
  </si>
  <si>
    <t>Enero</t>
  </si>
  <si>
    <t>Febrero</t>
  </si>
  <si>
    <t>Marzo</t>
  </si>
  <si>
    <t>Abril</t>
  </si>
  <si>
    <t>Mayo</t>
  </si>
  <si>
    <t>Junio</t>
  </si>
  <si>
    <t>Julio</t>
  </si>
  <si>
    <t>Agosto</t>
  </si>
  <si>
    <t>Septiembre</t>
  </si>
  <si>
    <t>Octubre</t>
  </si>
  <si>
    <t>Noviembre</t>
  </si>
  <si>
    <t>Diciembre</t>
  </si>
  <si>
    <t>Actualización inventarios individuales de los servidores del IDT</t>
  </si>
  <si>
    <t>GB-I01</t>
  </si>
  <si>
    <t>N.A</t>
  </si>
  <si>
    <t xml:space="preserve">Gestionar el 100% del plan de adecuación y sostenibilidad SIG-MIPG   </t>
  </si>
  <si>
    <t>Catalina Beatriz Galindo Charris - Profesional Especializado - Gestión de Bienes y Servicios</t>
  </si>
  <si>
    <t xml:space="preserve">Laura Cristina Monroy, Contratista, Subdirección de Gestión Corporativa y CD. </t>
  </si>
  <si>
    <t>Durante el primer trimestre, se asignaron los puestos de trabajo a los servidores públicos que se posesionaron y a los nuevos contratistas conforme fueron notificados al área de almacén y entregados los formatos de Asignación de Bienes. A los nuevos funcionarios y contratistas se les asignó su inventario individual para lo cual se realizaron 206 traslados en el módulo SAI del sistema SICAPITAL. Durante el segundo trimestre, disminuyó el ingreso de funcionarios y contratistas, presentando un 81,48% de avance para el cumplimiento de la meta. En el tercer trimestre, disminuyó el ingreso de funcionarios y contratistas, presentando un rango de gestión del 37,32% de avance para el cumplimiento de la meta, lo anterior teniendo en cuenta el ajuste realizado en el mes de octubre, por cuanto se realizará el levantamiento físico anual de todos los servidores públicos del IDT que tengan asignados inventario individual. Finalmente para el ultimo trimestre del año, se realizó el levantamiento físico de los bienes del IDT asignados a funcionarios y contratistas y se suscribieron los inventarios individuales correspondientes.</t>
  </si>
  <si>
    <t>Edwin Oswaldo Peña Roa - Subdirector de Gestión Corporativa y CD</t>
  </si>
  <si>
    <t>IV Trimestre 2019</t>
  </si>
</sst>
</file>

<file path=xl/styles.xml><?xml version="1.0" encoding="utf-8"?>
<styleSheet xmlns="http://schemas.openxmlformats.org/spreadsheetml/2006/main">
  <numFmts count="59">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quot;$&quot;#,##0_);\(&quot;$&quot;#,##0\)"/>
    <numFmt numFmtId="187" formatCode="&quot;$&quot;#,##0_);[Red]\(&quot;$&quot;#,##0\)"/>
    <numFmt numFmtId="188" formatCode="&quot;$&quot;#,##0.00_);\(&quot;$&quot;#,##0.00\)"/>
    <numFmt numFmtId="189" formatCode="&quot;$&quot;#,##0.00_);[Red]\(&quot;$&quot;#,##0.00\)"/>
    <numFmt numFmtId="190" formatCode="_(&quot;$&quot;* #,##0_);_(&quot;$&quot;* \(#,##0\);_(&quot;$&quot;* &quot;-&quot;_);_(@_)"/>
    <numFmt numFmtId="191" formatCode="_(&quot;$&quot;* #,##0.00_);_(&quot;$&quot;* \(#,##0.00\);_(&quot;$&quot;* &quot;-&quot;??_);_(@_)"/>
    <numFmt numFmtId="192" formatCode="_(* #,##0_);_(* \(#,##0\);_(* &quot;-&quot;??_);_(@_)"/>
    <numFmt numFmtId="193" formatCode="[$-240A]d&quot; de &quot;mmmm&quot; de &quot;yyyy;@"/>
    <numFmt numFmtId="194" formatCode="0.0%"/>
    <numFmt numFmtId="195" formatCode="0.000000"/>
    <numFmt numFmtId="196" formatCode="0.00000"/>
    <numFmt numFmtId="197" formatCode="0.0000"/>
    <numFmt numFmtId="198" formatCode="0.000"/>
    <numFmt numFmtId="199" formatCode="0.0"/>
    <numFmt numFmtId="200" formatCode="[$-240A]dddd\,\ dd&quot; de &quot;mmmm&quot; de &quot;yyyy"/>
    <numFmt numFmtId="201" formatCode="[$-240A]hh:mm:ss\ AM/PM"/>
    <numFmt numFmtId="202" formatCode="_(* #,##0.000_);_(* \(#,##0.000\);_(* &quot;-&quot;??_);_(@_)"/>
    <numFmt numFmtId="203" formatCode="_(* #,##0.0000_);_(* \(#,##0.0000\);_(* &quot;-&quot;??_);_(@_)"/>
    <numFmt numFmtId="204" formatCode="_(* #,##0.0_);_(* \(#,##0.0\);_(* &quot;-&quot;??_);_(@_)"/>
    <numFmt numFmtId="205" formatCode="#,##0.0"/>
    <numFmt numFmtId="206" formatCode="0.000%"/>
    <numFmt numFmtId="207" formatCode="0.00000000"/>
    <numFmt numFmtId="208" formatCode="0.0000000"/>
    <numFmt numFmtId="209" formatCode="_(&quot;$&quot;\ * #,##0.0_);_(&quot;$&quot;\ * \(#,##0.0\);_(&quot;$&quot;\ * &quot;-&quot;??_);_(@_)"/>
    <numFmt numFmtId="210" formatCode="_(&quot;$&quot;\ * #,##0_);_(&quot;$&quot;\ * \(#,##0\);_(&quot;$&quot;\ * &quot;-&quot;??_);_(@_)"/>
    <numFmt numFmtId="211" formatCode="_(* #,##0.0000_);_(* \(#,##0.0000\);_(* &quot;-&quot;????_);_(@_)"/>
    <numFmt numFmtId="212" formatCode="[$-240A]dddd\,\ d\ &quot;de&quot;\ mmmm\ &quot;de&quot;\ yyyy"/>
    <numFmt numFmtId="213" formatCode="[$-240A]h:mm:ss\ AM/PM"/>
    <numFmt numFmtId="214" formatCode="0.0000%"/>
  </numFmts>
  <fonts count="58">
    <font>
      <sz val="10"/>
      <name val="Arial"/>
      <family val="2"/>
    </font>
    <font>
      <sz val="11"/>
      <color indexed="8"/>
      <name val="Calibri"/>
      <family val="2"/>
    </font>
    <font>
      <b/>
      <sz val="10"/>
      <name val="Times New Roman"/>
      <family val="1"/>
    </font>
    <font>
      <sz val="10"/>
      <name val="Times New Roman"/>
      <family val="1"/>
    </font>
    <font>
      <i/>
      <sz val="10"/>
      <name val="Times New Roman"/>
      <family val="1"/>
    </font>
    <font>
      <sz val="8"/>
      <name val="Times New Roman"/>
      <family val="1"/>
    </font>
    <font>
      <b/>
      <sz val="11"/>
      <name val="Times New Roman"/>
      <family val="1"/>
    </font>
    <font>
      <sz val="11"/>
      <name val="Times New Roman"/>
      <family val="1"/>
    </font>
    <font>
      <b/>
      <sz val="8"/>
      <name val="Times New Roman"/>
      <family val="1"/>
    </font>
    <font>
      <sz val="10"/>
      <color indexed="8"/>
      <name val="Calibri"/>
      <family val="0"/>
    </font>
    <font>
      <sz val="7"/>
      <color indexed="8"/>
      <name val="Calibri"/>
      <family val="0"/>
    </font>
    <font>
      <sz val="5.35"/>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1"/>
      <name val="Calibri"/>
      <family val="2"/>
    </font>
    <font>
      <sz val="11"/>
      <color indexed="55"/>
      <name val="Times New Roman"/>
      <family val="1"/>
    </font>
    <font>
      <sz val="11"/>
      <color indexed="8"/>
      <name val="Times New Roman"/>
      <family val="1"/>
    </font>
    <font>
      <b/>
      <sz val="11"/>
      <color indexed="8"/>
      <name val="Times New Roman"/>
      <family val="1"/>
    </font>
    <font>
      <b/>
      <sz val="10"/>
      <color indexed="10"/>
      <name val="Times New Roman"/>
      <family val="1"/>
    </font>
    <font>
      <sz val="10"/>
      <color indexed="8"/>
      <name val="Times New Roman"/>
      <family val="1"/>
    </font>
    <font>
      <b/>
      <sz val="18"/>
      <color indexed="63"/>
      <name val="Times New Roman"/>
      <family val="1"/>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1"/>
      <color theme="0" tint="-0.3499799966812134"/>
      <name val="Times New Roman"/>
      <family val="1"/>
    </font>
    <font>
      <sz val="11"/>
      <color rgb="FF000000"/>
      <name val="Times New Roman"/>
      <family val="1"/>
    </font>
    <font>
      <b/>
      <sz val="18"/>
      <color theme="1" tint="0.24998000264167786"/>
      <name val="Times New Roman"/>
      <family val="1"/>
    </font>
    <font>
      <sz val="10"/>
      <color theme="1"/>
      <name val="Times New Roman"/>
      <family val="1"/>
    </font>
    <font>
      <b/>
      <sz val="10"/>
      <color rgb="FFFF0000"/>
      <name val="Times New Roman"/>
      <family val="1"/>
    </font>
    <font>
      <b/>
      <sz val="11"/>
      <color theme="1"/>
      <name val="Times New Roman"/>
      <family val="1"/>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tint="-0.1499900072813034"/>
        <bgColor indexed="64"/>
      </patternFill>
    </fill>
    <fill>
      <patternFill patternType="solid">
        <fgColor theme="0" tint="-0.24997000396251678"/>
        <bgColor indexed="64"/>
      </patternFill>
    </fill>
    <fill>
      <patternFill patternType="solid">
        <fgColor theme="0" tint="-0.04997999966144562"/>
        <bgColor indexed="64"/>
      </patternFill>
    </fill>
    <fill>
      <patternFill patternType="solid">
        <fgColor theme="3" tint="0.7999799847602844"/>
        <bgColor indexed="64"/>
      </patternFill>
    </fill>
    <fill>
      <patternFill patternType="solid">
        <fgColor theme="3" tint="0.5999900102615356"/>
        <bgColor indexed="64"/>
      </patternFill>
    </fill>
    <fill>
      <patternFill patternType="solid">
        <fgColor theme="0"/>
        <bgColor indexed="64"/>
      </patternFill>
    </fill>
    <fill>
      <patternFill patternType="solid">
        <fgColor rgb="FFFF0000"/>
        <bgColor indexed="64"/>
      </patternFill>
    </fill>
    <fill>
      <patternFill patternType="solid">
        <fgColor theme="2" tint="-0.09996999800205231"/>
        <bgColor indexed="64"/>
      </patternFill>
    </fill>
    <fill>
      <patternFill patternType="solid">
        <fgColor rgb="FFFFFF00"/>
        <bgColor indexed="64"/>
      </patternFill>
    </fill>
    <fill>
      <patternFill patternType="solid">
        <fgColor rgb="FF92D050"/>
        <bgColor indexed="64"/>
      </patternFill>
    </fill>
  </fills>
  <borders count="8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right style="medium"/>
      <top/>
      <bottom/>
    </border>
    <border>
      <left/>
      <right/>
      <top/>
      <bottom style="medium"/>
    </border>
    <border>
      <left/>
      <right style="medium"/>
      <top/>
      <bottom style="medium"/>
    </border>
    <border>
      <left/>
      <right>
        <color indexed="63"/>
      </right>
      <top>
        <color indexed="63"/>
      </top>
      <bottom style="thin"/>
    </border>
    <border>
      <left style="medium"/>
      <right style="medium"/>
      <top style="medium"/>
      <bottom style="medium"/>
    </border>
    <border>
      <left/>
      <right style="medium"/>
      <top style="medium"/>
      <bottom/>
    </border>
    <border>
      <left style="medium"/>
      <right style="medium"/>
      <top>
        <color indexed="63"/>
      </top>
      <bottom style="thin"/>
    </border>
    <border>
      <left style="medium"/>
      <right style="medium"/>
      <top style="thin"/>
      <bottom style="thin"/>
    </border>
    <border>
      <left style="medium"/>
      <right style="medium"/>
      <top style="thin"/>
      <bottom>
        <color indexed="63"/>
      </bottom>
    </border>
    <border>
      <left style="medium"/>
      <right style="medium"/>
      <top style="medium"/>
      <bottom style="thin"/>
    </border>
    <border>
      <left style="medium"/>
      <right style="medium"/>
      <top style="thin"/>
      <bottom style="medium"/>
    </border>
    <border>
      <left style="thin"/>
      <right style="thin"/>
      <top style="medium"/>
      <bottom>
        <color indexed="63"/>
      </bottom>
    </border>
    <border>
      <left style="thin"/>
      <right style="medium"/>
      <top style="medium"/>
      <bottom>
        <color indexed="63"/>
      </bottom>
    </border>
    <border>
      <left/>
      <right style="thin"/>
      <top/>
      <bottom style="medium"/>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color indexed="63"/>
      </top>
      <bottom style="medium"/>
    </border>
    <border>
      <left style="thin"/>
      <right/>
      <top style="thin"/>
      <bottom/>
    </border>
    <border>
      <left/>
      <right/>
      <top style="thin"/>
      <bottom/>
    </border>
    <border>
      <left/>
      <right style="thin"/>
      <top style="thin"/>
      <bottom/>
    </border>
    <border>
      <left style="thin"/>
      <right/>
      <top/>
      <bottom/>
    </border>
    <border>
      <left>
        <color indexed="63"/>
      </left>
      <right style="thin"/>
      <top/>
      <bottom/>
    </border>
    <border>
      <left style="thin"/>
      <right/>
      <top/>
      <bottom style="thin"/>
    </border>
    <border>
      <left>
        <color indexed="63"/>
      </left>
      <right style="thin"/>
      <top/>
      <bottom style="thin"/>
    </border>
    <border>
      <left style="medium"/>
      <right style="thin"/>
      <top style="medium"/>
      <bottom style="thin"/>
    </border>
    <border>
      <left style="medium"/>
      <right style="thin"/>
      <top style="thin"/>
      <bottom style="medium"/>
    </border>
    <border>
      <left style="thin"/>
      <right/>
      <top style="thin"/>
      <bottom style="medium"/>
    </border>
    <border>
      <left/>
      <right/>
      <top style="thin"/>
      <bottom style="medium"/>
    </border>
    <border>
      <left/>
      <right style="medium"/>
      <top style="thin"/>
      <bottom style="medium"/>
    </border>
    <border>
      <left style="medium"/>
      <right style="thin"/>
      <top style="thin"/>
      <bottom style="thin"/>
    </border>
    <border>
      <left/>
      <right style="thin"/>
      <top style="thin"/>
      <bottom style="medium"/>
    </border>
    <border>
      <left style="thin"/>
      <right/>
      <top style="medium"/>
      <bottom style="thin"/>
    </border>
    <border>
      <left/>
      <right/>
      <top style="medium"/>
      <bottom style="thin"/>
    </border>
    <border>
      <left/>
      <right style="medium"/>
      <top style="medium"/>
      <bottom style="thin"/>
    </border>
    <border>
      <left style="thin"/>
      <right/>
      <top style="thin"/>
      <bottom style="thin"/>
    </border>
    <border>
      <left/>
      <right/>
      <top style="thin"/>
      <bottom style="thin"/>
    </border>
    <border>
      <left/>
      <right style="medium"/>
      <top style="thin"/>
      <bottom style="thin"/>
    </border>
    <border>
      <left style="thin"/>
      <right style="medium"/>
      <top style="thin"/>
      <bottom style="medium"/>
    </border>
    <border>
      <left style="thin"/>
      <right style="medium"/>
      <top style="medium"/>
      <bottom style="thin"/>
    </border>
    <border>
      <left style="thin"/>
      <right style="thin"/>
      <top/>
      <bottom style="thin"/>
    </border>
    <border>
      <left style="medium"/>
      <right style="thin"/>
      <top>
        <color indexed="63"/>
      </top>
      <bottom style="thin"/>
    </border>
    <border>
      <left/>
      <right style="thin"/>
      <top style="thin"/>
      <bottom style="thin"/>
    </border>
    <border>
      <left style="medium"/>
      <right/>
      <top style="thin"/>
      <bottom/>
    </border>
    <border>
      <left/>
      <right style="medium"/>
      <top style="thin"/>
      <bottom/>
    </border>
    <border>
      <left style="medium"/>
      <right/>
      <top/>
      <bottom style="medium"/>
    </border>
    <border>
      <left style="medium"/>
      <right/>
      <top style="medium"/>
      <bottom/>
    </border>
    <border>
      <left/>
      <right/>
      <top style="medium"/>
      <bottom/>
    </border>
    <border>
      <left/>
      <right style="thin"/>
      <top style="medium"/>
      <bottom>
        <color indexed="63"/>
      </bottom>
    </border>
    <border>
      <left/>
      <right style="thin"/>
      <top style="medium"/>
      <bottom style="thin"/>
    </border>
    <border>
      <left style="medium"/>
      <right/>
      <top style="thin"/>
      <bottom style="thin"/>
    </border>
    <border>
      <left style="thin"/>
      <right/>
      <top/>
      <bottom style="medium"/>
    </border>
    <border>
      <left style="thin"/>
      <right/>
      <top style="medium"/>
      <bottom style="medium"/>
    </border>
    <border>
      <left/>
      <right/>
      <top style="medium"/>
      <bottom style="medium"/>
    </border>
    <border>
      <left/>
      <right style="medium"/>
      <top style="medium"/>
      <bottom style="medium"/>
    </border>
    <border>
      <left style="thin"/>
      <right style="medium">
        <color theme="0" tint="-0.3499799966812134"/>
      </right>
      <top style="thin"/>
      <bottom/>
    </border>
    <border>
      <left style="medium">
        <color theme="0" tint="-0.3499799966812134"/>
      </left>
      <right style="medium">
        <color theme="0" tint="-0.3499799966812134"/>
      </right>
      <top style="thin"/>
      <bottom/>
    </border>
    <border>
      <left style="medium">
        <color theme="0" tint="-0.3499799966812134"/>
      </left>
      <right>
        <color indexed="63"/>
      </right>
      <top style="thin"/>
      <bottom/>
    </border>
    <border>
      <left style="thin"/>
      <right style="medium">
        <color theme="0" tint="-0.3499799966812134"/>
      </right>
      <top/>
      <bottom/>
    </border>
    <border>
      <left style="medium">
        <color theme="0" tint="-0.3499799966812134"/>
      </left>
      <right style="medium">
        <color theme="0" tint="-0.3499799966812134"/>
      </right>
      <top/>
      <bottom/>
    </border>
    <border>
      <left style="medium">
        <color theme="0" tint="-0.3499799966812134"/>
      </left>
      <right>
        <color indexed="63"/>
      </right>
      <top>
        <color indexed="63"/>
      </top>
      <bottom>
        <color indexed="63"/>
      </bottom>
    </border>
    <border>
      <left style="thin"/>
      <right style="medium">
        <color theme="0" tint="-0.3499799966812134"/>
      </right>
      <top/>
      <bottom style="thin"/>
    </border>
    <border>
      <left style="medium">
        <color theme="0" tint="-0.3499799966812134"/>
      </left>
      <right style="medium">
        <color theme="0" tint="-0.3499799966812134"/>
      </right>
      <top/>
      <bottom style="thin"/>
    </border>
    <border>
      <left style="medium">
        <color theme="0" tint="-0.3499799966812134"/>
      </left>
      <right>
        <color indexed="63"/>
      </right>
      <top/>
      <bottom style="thin"/>
    </border>
    <border>
      <left style="medium"/>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top style="thin"/>
      <bottom style="medium"/>
    </border>
    <border>
      <left style="medium"/>
      <right/>
      <top style="medium"/>
      <bottom style="medium"/>
    </border>
    <border>
      <left style="medium"/>
      <right style="thin"/>
      <top>
        <color indexed="63"/>
      </top>
      <bottom style="medium"/>
    </border>
    <border>
      <left style="thin"/>
      <right style="thin"/>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7" fillId="20" borderId="0" applyNumberFormat="0" applyBorder="0" applyAlignment="0" applyProtection="0"/>
    <xf numFmtId="0" fontId="38" fillId="21" borderId="1" applyNumberFormat="0" applyAlignment="0" applyProtection="0"/>
    <xf numFmtId="0" fontId="39" fillId="22" borderId="2" applyNumberFormat="0" applyAlignment="0" applyProtection="0"/>
    <xf numFmtId="0" fontId="40" fillId="0" borderId="3" applyNumberFormat="0" applyFill="0" applyAlignment="0" applyProtection="0"/>
    <xf numFmtId="0" fontId="41" fillId="0" borderId="4" applyNumberFormat="0" applyFill="0" applyAlignment="0" applyProtection="0"/>
    <xf numFmtId="0" fontId="42" fillId="0" borderId="0" applyNumberFormat="0" applyFill="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36" fillId="27" borderId="0" applyNumberFormat="0" applyBorder="0" applyAlignment="0" applyProtection="0"/>
    <xf numFmtId="0" fontId="36" fillId="28" borderId="0" applyNumberFormat="0" applyBorder="0" applyAlignment="0" applyProtection="0"/>
    <xf numFmtId="0" fontId="43" fillId="29" borderId="1" applyNumberFormat="0" applyAlignment="0" applyProtection="0"/>
    <xf numFmtId="0" fontId="4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31" borderId="0" applyNumberFormat="0" applyBorder="0" applyAlignment="0" applyProtection="0"/>
    <xf numFmtId="0" fontId="35" fillId="0" borderId="0">
      <alignment/>
      <protection/>
    </xf>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46" fillId="21" borderId="6"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7" applyNumberFormat="0" applyFill="0" applyAlignment="0" applyProtection="0"/>
    <xf numFmtId="0" fontId="42" fillId="0" borderId="8" applyNumberFormat="0" applyFill="0" applyAlignment="0" applyProtection="0"/>
    <xf numFmtId="0" fontId="51" fillId="0" borderId="9" applyNumberFormat="0" applyFill="0" applyAlignment="0" applyProtection="0"/>
  </cellStyleXfs>
  <cellXfs count="244">
    <xf numFmtId="0" fontId="0" fillId="0" borderId="0" xfId="0" applyAlignment="1">
      <alignment/>
    </xf>
    <xf numFmtId="0" fontId="0" fillId="33" borderId="0" xfId="0" applyFont="1" applyFill="1" applyAlignment="1" applyProtection="1">
      <alignment horizontal="left" vertical="center" wrapText="1"/>
      <protection/>
    </xf>
    <xf numFmtId="0" fontId="0" fillId="34" borderId="0" xfId="0" applyFont="1" applyFill="1" applyAlignment="1" applyProtection="1">
      <alignment horizontal="left" vertical="center" wrapText="1"/>
      <protection/>
    </xf>
    <xf numFmtId="0" fontId="35" fillId="0" borderId="0" xfId="52" applyAlignment="1">
      <alignment/>
      <protection/>
    </xf>
    <xf numFmtId="0" fontId="35" fillId="0" borderId="0" xfId="52" applyAlignment="1">
      <alignment horizontal="left"/>
      <protection/>
    </xf>
    <xf numFmtId="0" fontId="0" fillId="34" borderId="0" xfId="0" applyFont="1" applyFill="1" applyAlignment="1" applyProtection="1">
      <alignment horizontal="right" vertical="center" wrapText="1"/>
      <protection/>
    </xf>
    <xf numFmtId="0" fontId="0" fillId="33" borderId="0" xfId="0" applyFont="1" applyFill="1" applyAlignment="1" applyProtection="1">
      <alignment horizontal="right" vertical="center" wrapText="1"/>
      <protection/>
    </xf>
    <xf numFmtId="0" fontId="51" fillId="0" borderId="0" xfId="52" applyFont="1" applyAlignment="1">
      <alignment horizontal="left" vertical="center" wrapText="1"/>
      <protection/>
    </xf>
    <xf numFmtId="0" fontId="51" fillId="0" borderId="0" xfId="0" applyFont="1" applyFill="1" applyAlignment="1">
      <alignment horizontal="center" vertical="center" wrapText="1"/>
    </xf>
    <xf numFmtId="0" fontId="0" fillId="0" borderId="0" xfId="0" applyFont="1" applyFill="1" applyAlignment="1">
      <alignment horizontal="left" vertical="center"/>
    </xf>
    <xf numFmtId="0" fontId="0" fillId="0" borderId="0" xfId="0" applyFill="1" applyAlignment="1">
      <alignment/>
    </xf>
    <xf numFmtId="0" fontId="28" fillId="0" borderId="0" xfId="0" applyFont="1" applyFill="1" applyBorder="1" applyAlignment="1">
      <alignment/>
    </xf>
    <xf numFmtId="0" fontId="28" fillId="0" borderId="0" xfId="0" applyFont="1" applyFill="1" applyAlignment="1">
      <alignment/>
    </xf>
    <xf numFmtId="0" fontId="51" fillId="35" borderId="10" xfId="0" applyFont="1" applyFill="1" applyBorder="1" applyAlignment="1">
      <alignment horizontal="center" vertical="center" wrapText="1"/>
    </xf>
    <xf numFmtId="0" fontId="51" fillId="35" borderId="10" xfId="0" applyFont="1" applyFill="1" applyBorder="1" applyAlignment="1">
      <alignment horizontal="center"/>
    </xf>
    <xf numFmtId="0" fontId="0" fillId="36" borderId="11" xfId="0" applyFont="1" applyFill="1" applyBorder="1" applyAlignment="1">
      <alignment vertical="center"/>
    </xf>
    <xf numFmtId="0" fontId="28" fillId="36" borderId="10" xfId="0" applyFont="1" applyFill="1" applyBorder="1" applyAlignment="1" applyProtection="1">
      <alignment vertical="center" wrapText="1"/>
      <protection/>
    </xf>
    <xf numFmtId="0" fontId="0" fillId="37" borderId="11" xfId="0" applyFont="1" applyFill="1" applyBorder="1" applyAlignment="1">
      <alignment vertical="center"/>
    </xf>
    <xf numFmtId="0" fontId="28" fillId="37" borderId="10" xfId="0" applyFont="1" applyFill="1" applyBorder="1" applyAlignment="1" applyProtection="1">
      <alignment vertical="center" wrapText="1"/>
      <protection/>
    </xf>
    <xf numFmtId="0" fontId="28" fillId="37" borderId="11" xfId="0" applyFont="1" applyFill="1" applyBorder="1" applyAlignment="1">
      <alignment vertical="center" wrapText="1"/>
    </xf>
    <xf numFmtId="0" fontId="28" fillId="37" borderId="11" xfId="0" applyFont="1" applyFill="1" applyBorder="1" applyAlignment="1">
      <alignment vertical="center"/>
    </xf>
    <xf numFmtId="0" fontId="28" fillId="37" borderId="10" xfId="0" applyFont="1" applyFill="1" applyBorder="1" applyAlignment="1">
      <alignment vertical="center" wrapText="1"/>
    </xf>
    <xf numFmtId="3" fontId="28" fillId="36" borderId="10" xfId="0" applyNumberFormat="1" applyFont="1" applyFill="1" applyBorder="1" applyAlignment="1" applyProtection="1">
      <alignment vertical="center" wrapText="1"/>
      <protection/>
    </xf>
    <xf numFmtId="0" fontId="28" fillId="36" borderId="10" xfId="0" applyFont="1" applyFill="1" applyBorder="1" applyAlignment="1">
      <alignment horizontal="left" vertical="center" wrapText="1"/>
    </xf>
    <xf numFmtId="0" fontId="28" fillId="36" borderId="10" xfId="0" applyFont="1" applyFill="1" applyBorder="1" applyAlignment="1">
      <alignment vertical="center" wrapText="1"/>
    </xf>
    <xf numFmtId="0" fontId="28" fillId="36" borderId="11" xfId="0" applyFont="1" applyFill="1" applyBorder="1" applyAlignment="1">
      <alignment vertical="center"/>
    </xf>
    <xf numFmtId="0" fontId="28" fillId="0" borderId="10" xfId="0" applyFont="1" applyFill="1" applyBorder="1" applyAlignment="1" applyProtection="1">
      <alignment vertical="center" wrapText="1"/>
      <protection/>
    </xf>
    <xf numFmtId="0" fontId="28" fillId="34" borderId="10" xfId="0" applyFont="1" applyFill="1" applyBorder="1" applyAlignment="1">
      <alignment vertical="center"/>
    </xf>
    <xf numFmtId="0" fontId="28" fillId="34" borderId="10" xfId="0" applyFont="1" applyFill="1" applyBorder="1" applyAlignment="1">
      <alignment vertical="center" wrapText="1"/>
    </xf>
    <xf numFmtId="0" fontId="0" fillId="34" borderId="0" xfId="0" applyFill="1" applyAlignment="1" applyProtection="1">
      <alignment horizontal="center" vertical="center" wrapText="1"/>
      <protection/>
    </xf>
    <xf numFmtId="0" fontId="0" fillId="34" borderId="0" xfId="0" applyFill="1" applyAlignment="1">
      <alignment horizontal="center"/>
    </xf>
    <xf numFmtId="0" fontId="0" fillId="34" borderId="0" xfId="0" applyFill="1" applyAlignment="1">
      <alignment/>
    </xf>
    <xf numFmtId="0" fontId="0" fillId="38" borderId="0" xfId="0" applyFill="1" applyAlignment="1">
      <alignment horizontal="center"/>
    </xf>
    <xf numFmtId="0" fontId="0" fillId="38" borderId="0" xfId="0" applyFill="1" applyAlignment="1">
      <alignment/>
    </xf>
    <xf numFmtId="0" fontId="0" fillId="36" borderId="0" xfId="0" applyFill="1" applyAlignment="1">
      <alignment horizontal="center"/>
    </xf>
    <xf numFmtId="0" fontId="0" fillId="36" borderId="0" xfId="0" applyFill="1" applyAlignment="1">
      <alignment/>
    </xf>
    <xf numFmtId="0" fontId="2" fillId="39" borderId="0" xfId="0" applyFont="1" applyFill="1" applyBorder="1" applyAlignment="1" applyProtection="1">
      <alignment vertical="center" wrapText="1"/>
      <protection/>
    </xf>
    <xf numFmtId="0" fontId="0" fillId="39" borderId="0" xfId="0" applyFill="1" applyBorder="1" applyAlignment="1">
      <alignment/>
    </xf>
    <xf numFmtId="0" fontId="2" fillId="39" borderId="0" xfId="0" applyNumberFormat="1" applyFont="1" applyFill="1" applyBorder="1" applyAlignment="1" applyProtection="1">
      <alignment vertical="center" wrapText="1"/>
      <protection/>
    </xf>
    <xf numFmtId="0" fontId="3" fillId="33" borderId="0" xfId="0" applyFont="1" applyFill="1" applyAlignment="1" applyProtection="1">
      <alignment horizontal="left" vertical="center" wrapText="1"/>
      <protection/>
    </xf>
    <xf numFmtId="0" fontId="3" fillId="34" borderId="0" xfId="0" applyFont="1" applyFill="1" applyAlignment="1" applyProtection="1">
      <alignment horizontal="left" vertical="center" wrapText="1"/>
      <protection/>
    </xf>
    <xf numFmtId="0" fontId="3" fillId="33" borderId="0" xfId="0" applyFont="1" applyFill="1" applyBorder="1" applyAlignment="1" applyProtection="1">
      <alignment horizontal="left" vertical="center" wrapText="1"/>
      <protection/>
    </xf>
    <xf numFmtId="0" fontId="3" fillId="33" borderId="0" xfId="0" applyFont="1" applyFill="1" applyBorder="1" applyAlignment="1" applyProtection="1">
      <alignment horizontal="center" vertical="center" wrapText="1"/>
      <protection/>
    </xf>
    <xf numFmtId="0" fontId="2" fillId="39" borderId="0" xfId="0" applyFont="1" applyFill="1" applyAlignment="1" applyProtection="1">
      <alignment horizontal="left" vertical="center" wrapText="1"/>
      <protection/>
    </xf>
    <xf numFmtId="0" fontId="2" fillId="39" borderId="0" xfId="0" applyFont="1" applyFill="1" applyBorder="1" applyAlignment="1" applyProtection="1">
      <alignment horizontal="center" vertical="center" wrapText="1"/>
      <protection/>
    </xf>
    <xf numFmtId="0" fontId="3" fillId="0" borderId="0" xfId="0" applyFont="1" applyFill="1" applyAlignment="1" applyProtection="1">
      <alignment horizontal="left" vertical="center" wrapText="1"/>
      <protection/>
    </xf>
    <xf numFmtId="0" fontId="2" fillId="39" borderId="0" xfId="0" applyFont="1" applyFill="1" applyAlignment="1" applyProtection="1">
      <alignment horizontal="center" vertical="center" wrapText="1"/>
      <protection/>
    </xf>
    <xf numFmtId="0" fontId="3" fillId="0" borderId="0" xfId="55" applyNumberFormat="1" applyFont="1" applyFill="1" applyAlignment="1" applyProtection="1">
      <alignment horizontal="center" vertical="center" wrapText="1"/>
      <protection/>
    </xf>
    <xf numFmtId="0" fontId="3" fillId="39" borderId="0" xfId="0" applyNumberFormat="1" applyFont="1" applyFill="1" applyBorder="1" applyAlignment="1" applyProtection="1">
      <alignment horizontal="center" vertical="center" wrapText="1"/>
      <protection/>
    </xf>
    <xf numFmtId="14" fontId="2" fillId="39" borderId="0" xfId="0" applyNumberFormat="1" applyFont="1" applyFill="1" applyBorder="1" applyAlignment="1" applyProtection="1">
      <alignment horizontal="center" vertical="center" wrapText="1"/>
      <protection/>
    </xf>
    <xf numFmtId="0" fontId="3" fillId="39" borderId="0" xfId="0" applyFont="1" applyFill="1" applyBorder="1" applyAlignment="1" applyProtection="1">
      <alignment horizontal="center" vertical="center" wrapText="1"/>
      <protection/>
    </xf>
    <xf numFmtId="0" fontId="3" fillId="39" borderId="0" xfId="0" applyFont="1" applyFill="1" applyAlignment="1" applyProtection="1">
      <alignment horizontal="left" vertical="center" wrapText="1"/>
      <protection/>
    </xf>
    <xf numFmtId="0" fontId="3" fillId="0" borderId="0" xfId="0" applyFont="1" applyBorder="1" applyAlignment="1" applyProtection="1">
      <alignment horizontal="center" vertical="center"/>
      <protection/>
    </xf>
    <xf numFmtId="0" fontId="3" fillId="0" borderId="0" xfId="0" applyFont="1" applyBorder="1" applyAlignment="1" applyProtection="1">
      <alignment/>
      <protection/>
    </xf>
    <xf numFmtId="0" fontId="3" fillId="0" borderId="12" xfId="0" applyFont="1" applyBorder="1" applyAlignment="1" applyProtection="1">
      <alignment/>
      <protection/>
    </xf>
    <xf numFmtId="0" fontId="3" fillId="0" borderId="13" xfId="0" applyFont="1" applyBorder="1" applyAlignment="1" applyProtection="1">
      <alignment/>
      <protection/>
    </xf>
    <xf numFmtId="0" fontId="3" fillId="0" borderId="14" xfId="0" applyFont="1" applyBorder="1" applyAlignment="1" applyProtection="1">
      <alignment/>
      <protection/>
    </xf>
    <xf numFmtId="3" fontId="3" fillId="39" borderId="0" xfId="47" applyNumberFormat="1" applyFont="1" applyFill="1" applyBorder="1" applyAlignment="1" applyProtection="1">
      <alignment horizontal="center" vertical="center" wrapText="1"/>
      <protection/>
    </xf>
    <xf numFmtId="3" fontId="3" fillId="39" borderId="0" xfId="55" applyNumberFormat="1" applyFont="1" applyFill="1" applyBorder="1" applyAlignment="1" applyProtection="1">
      <alignment horizontal="center" vertical="center" wrapText="1"/>
      <protection/>
    </xf>
    <xf numFmtId="9" fontId="3" fillId="39" borderId="0" xfId="55" applyNumberFormat="1" applyFont="1" applyFill="1" applyBorder="1" applyAlignment="1" applyProtection="1">
      <alignment horizontal="center" vertical="center" wrapText="1"/>
      <protection/>
    </xf>
    <xf numFmtId="0" fontId="3" fillId="39" borderId="0" xfId="0" applyFont="1" applyFill="1" applyBorder="1" applyAlignment="1" applyProtection="1">
      <alignment/>
      <protection/>
    </xf>
    <xf numFmtId="0" fontId="3" fillId="39" borderId="0" xfId="0" applyNumberFormat="1" applyFont="1" applyFill="1" applyBorder="1" applyAlignment="1" applyProtection="1">
      <alignment horizontal="justify" vertical="center" wrapText="1"/>
      <protection/>
    </xf>
    <xf numFmtId="0" fontId="52" fillId="39" borderId="15" xfId="0" applyFont="1" applyFill="1" applyBorder="1" applyAlignment="1" applyProtection="1">
      <alignment/>
      <protection locked="0"/>
    </xf>
    <xf numFmtId="0" fontId="7" fillId="39" borderId="15" xfId="0" applyFont="1" applyFill="1" applyBorder="1" applyAlignment="1">
      <alignment/>
    </xf>
    <xf numFmtId="0" fontId="7" fillId="39" borderId="0" xfId="0" applyFont="1" applyFill="1" applyBorder="1" applyAlignment="1">
      <alignment/>
    </xf>
    <xf numFmtId="0" fontId="6" fillId="38" borderId="16" xfId="0" applyFont="1" applyFill="1" applyBorder="1" applyAlignment="1">
      <alignment horizontal="center" vertical="center"/>
    </xf>
    <xf numFmtId="0" fontId="6" fillId="38" borderId="17" xfId="0" applyFont="1" applyFill="1" applyBorder="1" applyAlignment="1">
      <alignment horizontal="center" vertical="center"/>
    </xf>
    <xf numFmtId="0" fontId="6" fillId="39" borderId="18" xfId="0" applyFont="1" applyFill="1" applyBorder="1" applyAlignment="1" applyProtection="1">
      <alignment vertical="center" wrapText="1"/>
      <protection/>
    </xf>
    <xf numFmtId="0" fontId="53" fillId="0" borderId="18" xfId="0" applyFont="1" applyBorder="1" applyAlignment="1">
      <alignment horizontal="justify" vertical="center" wrapText="1"/>
    </xf>
    <xf numFmtId="0" fontId="6" fillId="39" borderId="19" xfId="0" applyFont="1" applyFill="1" applyBorder="1" applyAlignment="1" applyProtection="1">
      <alignment vertical="center" wrapText="1"/>
      <protection/>
    </xf>
    <xf numFmtId="0" fontId="53" fillId="0" borderId="19" xfId="0" applyFont="1" applyBorder="1" applyAlignment="1">
      <alignment horizontal="justify" vertical="center" wrapText="1"/>
    </xf>
    <xf numFmtId="0" fontId="7" fillId="0" borderId="19" xfId="0" applyFont="1" applyBorder="1" applyAlignment="1">
      <alignment horizontal="justify" vertical="center" wrapText="1"/>
    </xf>
    <xf numFmtId="0" fontId="6" fillId="39" borderId="20" xfId="0" applyFont="1" applyFill="1" applyBorder="1" applyAlignment="1" applyProtection="1">
      <alignment vertical="center" wrapText="1"/>
      <protection/>
    </xf>
    <xf numFmtId="0" fontId="53" fillId="0" borderId="20" xfId="0" applyFont="1" applyBorder="1" applyAlignment="1">
      <alignment horizontal="justify" vertical="center" wrapText="1"/>
    </xf>
    <xf numFmtId="0" fontId="6" fillId="39" borderId="19" xfId="0" applyNumberFormat="1" applyFont="1" applyFill="1" applyBorder="1" applyAlignment="1" applyProtection="1">
      <alignment vertical="center" wrapText="1"/>
      <protection/>
    </xf>
    <xf numFmtId="0" fontId="53" fillId="0" borderId="21" xfId="0" applyFont="1" applyBorder="1" applyAlignment="1">
      <alignment horizontal="justify" vertical="center" wrapText="1"/>
    </xf>
    <xf numFmtId="0" fontId="6" fillId="39" borderId="22" xfId="0" applyFont="1" applyFill="1" applyBorder="1" applyAlignment="1" applyProtection="1">
      <alignment vertical="center" wrapText="1"/>
      <protection/>
    </xf>
    <xf numFmtId="0" fontId="53" fillId="0" borderId="22" xfId="0" applyFont="1" applyBorder="1" applyAlignment="1">
      <alignment horizontal="justify" vertical="center" wrapText="1"/>
    </xf>
    <xf numFmtId="0" fontId="3" fillId="39" borderId="0" xfId="0" applyFont="1" applyFill="1" applyBorder="1" applyAlignment="1" applyProtection="1">
      <alignment horizontal="left" vertical="center" wrapText="1"/>
      <protection/>
    </xf>
    <xf numFmtId="0" fontId="2" fillId="39" borderId="0" xfId="0" applyFont="1" applyFill="1" applyBorder="1" applyAlignment="1" applyProtection="1">
      <alignment vertical="center" wrapText="1"/>
      <protection/>
    </xf>
    <xf numFmtId="3" fontId="2" fillId="34" borderId="23" xfId="0" applyNumberFormat="1" applyFont="1" applyFill="1" applyBorder="1" applyAlignment="1" applyProtection="1">
      <alignment horizontal="center" vertical="center" wrapText="1"/>
      <protection/>
    </xf>
    <xf numFmtId="0" fontId="2" fillId="34" borderId="23" xfId="0" applyFont="1" applyFill="1" applyBorder="1" applyAlignment="1" applyProtection="1">
      <alignment horizontal="center" vertical="center" wrapText="1"/>
      <protection/>
    </xf>
    <xf numFmtId="0" fontId="2" fillId="34" borderId="24" xfId="0" applyFont="1" applyFill="1" applyBorder="1" applyAlignment="1" applyProtection="1">
      <alignment horizontal="center" vertical="center" wrapText="1"/>
      <protection/>
    </xf>
    <xf numFmtId="3" fontId="8" fillId="39" borderId="25" xfId="47" applyNumberFormat="1" applyFont="1" applyFill="1" applyBorder="1" applyAlignment="1" applyProtection="1">
      <alignment horizontal="center" vertical="center" wrapText="1"/>
      <protection/>
    </xf>
    <xf numFmtId="1" fontId="5" fillId="39" borderId="10" xfId="0" applyNumberFormat="1" applyFont="1" applyFill="1" applyBorder="1" applyAlignment="1" applyProtection="1">
      <alignment horizontal="center" vertical="center" wrapText="1"/>
      <protection/>
    </xf>
    <xf numFmtId="1" fontId="5" fillId="39" borderId="26" xfId="0" applyNumberFormat="1" applyFont="1" applyFill="1" applyBorder="1" applyAlignment="1" applyProtection="1">
      <alignment horizontal="center" vertical="center" wrapText="1"/>
      <protection/>
    </xf>
    <xf numFmtId="1" fontId="5" fillId="39" borderId="27" xfId="0" applyNumberFormat="1" applyFont="1" applyFill="1" applyBorder="1" applyAlignment="1" applyProtection="1">
      <alignment horizontal="center" vertical="center" wrapText="1"/>
      <protection/>
    </xf>
    <xf numFmtId="1" fontId="5" fillId="39" borderId="25" xfId="0" applyNumberFormat="1" applyFont="1" applyFill="1" applyBorder="1" applyAlignment="1" applyProtection="1">
      <alignment horizontal="center" vertical="center" wrapText="1"/>
      <protection/>
    </xf>
    <xf numFmtId="9" fontId="3" fillId="39" borderId="28" xfId="55" applyNumberFormat="1" applyFont="1" applyFill="1" applyBorder="1" applyAlignment="1" applyProtection="1">
      <alignment horizontal="center" vertical="center" wrapText="1"/>
      <protection/>
    </xf>
    <xf numFmtId="10" fontId="3" fillId="39" borderId="28" xfId="55" applyNumberFormat="1" applyFont="1" applyFill="1" applyBorder="1" applyAlignment="1" applyProtection="1">
      <alignment horizontal="center" vertical="center" wrapText="1"/>
      <protection/>
    </xf>
    <xf numFmtId="9" fontId="5" fillId="39" borderId="29" xfId="55" applyNumberFormat="1" applyFont="1" applyFill="1" applyBorder="1" applyAlignment="1" applyProtection="1">
      <alignment horizontal="center" vertical="center" wrapText="1"/>
      <protection/>
    </xf>
    <xf numFmtId="0" fontId="54" fillId="39" borderId="30" xfId="0" applyFont="1" applyFill="1" applyBorder="1" applyAlignment="1" applyProtection="1">
      <alignment horizontal="center" vertical="center" wrapText="1"/>
      <protection/>
    </xf>
    <xf numFmtId="0" fontId="54" fillId="39" borderId="31" xfId="0" applyFont="1" applyFill="1" applyBorder="1" applyAlignment="1" applyProtection="1">
      <alignment horizontal="center" vertical="center" wrapText="1"/>
      <protection/>
    </xf>
    <xf numFmtId="0" fontId="54" fillId="39" borderId="32" xfId="0" applyFont="1" applyFill="1" applyBorder="1" applyAlignment="1" applyProtection="1">
      <alignment horizontal="center" vertical="center" wrapText="1"/>
      <protection/>
    </xf>
    <xf numFmtId="0" fontId="54" fillId="39" borderId="33" xfId="0" applyFont="1" applyFill="1" applyBorder="1" applyAlignment="1" applyProtection="1">
      <alignment horizontal="center" vertical="center" wrapText="1"/>
      <protection/>
    </xf>
    <xf numFmtId="0" fontId="54" fillId="39" borderId="0" xfId="0" applyFont="1" applyFill="1" applyBorder="1" applyAlignment="1" applyProtection="1">
      <alignment horizontal="center" vertical="center" wrapText="1"/>
      <protection/>
    </xf>
    <xf numFmtId="0" fontId="54" fillId="39" borderId="34" xfId="0" applyFont="1" applyFill="1" applyBorder="1" applyAlignment="1" applyProtection="1">
      <alignment horizontal="center" vertical="center" wrapText="1"/>
      <protection/>
    </xf>
    <xf numFmtId="0" fontId="54" fillId="39" borderId="35" xfId="0" applyFont="1" applyFill="1" applyBorder="1" applyAlignment="1" applyProtection="1">
      <alignment horizontal="center" vertical="center" wrapText="1"/>
      <protection/>
    </xf>
    <xf numFmtId="0" fontId="54" fillId="39" borderId="15" xfId="0" applyFont="1" applyFill="1" applyBorder="1" applyAlignment="1" applyProtection="1">
      <alignment horizontal="center" vertical="center" wrapText="1"/>
      <protection/>
    </xf>
    <xf numFmtId="0" fontId="54" fillId="39" borderId="36" xfId="0" applyFont="1" applyFill="1" applyBorder="1" applyAlignment="1" applyProtection="1">
      <alignment horizontal="center" vertical="center" wrapText="1"/>
      <protection/>
    </xf>
    <xf numFmtId="0" fontId="6" fillId="40" borderId="10" xfId="0" applyFont="1" applyFill="1" applyBorder="1" applyAlignment="1">
      <alignment horizontal="center" vertical="center" wrapText="1"/>
    </xf>
    <xf numFmtId="0" fontId="4" fillId="33" borderId="37" xfId="0" applyFont="1" applyFill="1" applyBorder="1" applyAlignment="1" applyProtection="1">
      <alignment horizontal="left" vertical="center" wrapText="1"/>
      <protection locked="0"/>
    </xf>
    <xf numFmtId="0" fontId="4" fillId="33" borderId="26" xfId="0" applyFont="1" applyFill="1" applyBorder="1" applyAlignment="1" applyProtection="1">
      <alignment horizontal="left" vertical="center" wrapText="1"/>
      <protection locked="0"/>
    </xf>
    <xf numFmtId="0" fontId="4" fillId="33" borderId="38" xfId="0" applyFont="1" applyFill="1" applyBorder="1" applyAlignment="1" applyProtection="1">
      <alignment horizontal="left" vertical="center" wrapText="1"/>
      <protection locked="0"/>
    </xf>
    <xf numFmtId="0" fontId="4" fillId="33" borderId="27" xfId="0" applyFont="1" applyFill="1" applyBorder="1" applyAlignment="1" applyProtection="1">
      <alignment horizontal="left" vertical="center" wrapText="1"/>
      <protection locked="0"/>
    </xf>
    <xf numFmtId="0" fontId="2" fillId="34" borderId="27" xfId="0" applyFont="1" applyFill="1" applyBorder="1" applyAlignment="1" applyProtection="1">
      <alignment vertical="center" wrapText="1"/>
      <protection/>
    </xf>
    <xf numFmtId="9" fontId="3" fillId="0" borderId="39" xfId="55" applyFont="1" applyFill="1" applyBorder="1" applyAlignment="1" applyProtection="1">
      <alignment horizontal="center" vertical="center" wrapText="1"/>
      <protection locked="0"/>
    </xf>
    <xf numFmtId="9" fontId="3" fillId="0" borderId="40" xfId="55" applyFont="1" applyBorder="1" applyAlignment="1" applyProtection="1">
      <alignment/>
      <protection locked="0"/>
    </xf>
    <xf numFmtId="9" fontId="3" fillId="0" borderId="41" xfId="55" applyFont="1" applyBorder="1" applyAlignment="1" applyProtection="1">
      <alignment/>
      <protection locked="0"/>
    </xf>
    <xf numFmtId="0" fontId="3" fillId="39" borderId="10" xfId="0" applyFont="1" applyFill="1" applyBorder="1" applyAlignment="1" applyProtection="1">
      <alignment horizontal="left" vertical="center" wrapText="1" readingOrder="1"/>
      <protection/>
    </xf>
    <xf numFmtId="0" fontId="3" fillId="39" borderId="28" xfId="0" applyFont="1" applyFill="1" applyBorder="1" applyAlignment="1" applyProtection="1">
      <alignment horizontal="left" vertical="center" wrapText="1" readingOrder="1"/>
      <protection/>
    </xf>
    <xf numFmtId="0" fontId="2" fillId="34" borderId="42" xfId="0" applyFont="1" applyFill="1" applyBorder="1" applyAlignment="1" applyProtection="1">
      <alignment horizontal="left" vertical="center" wrapText="1"/>
      <protection/>
    </xf>
    <xf numFmtId="0" fontId="2" fillId="34" borderId="10" xfId="0" applyFont="1" applyFill="1" applyBorder="1" applyAlignment="1" applyProtection="1">
      <alignment horizontal="left" vertical="center" wrapText="1"/>
      <protection/>
    </xf>
    <xf numFmtId="0" fontId="3" fillId="33" borderId="39" xfId="0" applyFont="1" applyFill="1" applyBorder="1" applyAlignment="1" applyProtection="1">
      <alignment vertical="center" wrapText="1"/>
      <protection locked="0"/>
    </xf>
    <xf numFmtId="0" fontId="3" fillId="33" borderId="40" xfId="0" applyFont="1" applyFill="1" applyBorder="1" applyAlignment="1" applyProtection="1">
      <alignment vertical="center" wrapText="1"/>
      <protection locked="0"/>
    </xf>
    <xf numFmtId="0" fontId="3" fillId="33" borderId="43" xfId="0" applyFont="1" applyFill="1" applyBorder="1" applyAlignment="1" applyProtection="1">
      <alignment vertical="center" wrapText="1"/>
      <protection locked="0"/>
    </xf>
    <xf numFmtId="0" fontId="3" fillId="0" borderId="44" xfId="0" applyFont="1" applyFill="1" applyBorder="1" applyAlignment="1" applyProtection="1">
      <alignment horizontal="center" vertical="center" wrapText="1"/>
      <protection locked="0"/>
    </xf>
    <xf numFmtId="0" fontId="3" fillId="0" borderId="45" xfId="0" applyFont="1" applyFill="1" applyBorder="1" applyAlignment="1" applyProtection="1">
      <alignment horizontal="center" vertical="center" wrapText="1"/>
      <protection locked="0"/>
    </xf>
    <xf numFmtId="0" fontId="3" fillId="0" borderId="46" xfId="0" applyFont="1" applyFill="1" applyBorder="1" applyAlignment="1" applyProtection="1">
      <alignment horizontal="center" vertical="center" wrapText="1"/>
      <protection locked="0"/>
    </xf>
    <xf numFmtId="0" fontId="2" fillId="34" borderId="26" xfId="0" applyFont="1" applyFill="1" applyBorder="1" applyAlignment="1" applyProtection="1">
      <alignment vertical="center" wrapText="1"/>
      <protection/>
    </xf>
    <xf numFmtId="0" fontId="2" fillId="34" borderId="37" xfId="0" applyFont="1" applyFill="1" applyBorder="1" applyAlignment="1" applyProtection="1">
      <alignment horizontal="center" vertical="center" wrapText="1"/>
      <protection/>
    </xf>
    <xf numFmtId="0" fontId="2" fillId="34" borderId="26" xfId="0" applyFont="1" applyFill="1" applyBorder="1" applyAlignment="1" applyProtection="1">
      <alignment horizontal="center" vertical="center" wrapText="1"/>
      <protection/>
    </xf>
    <xf numFmtId="0" fontId="3" fillId="39" borderId="47" xfId="0" applyFont="1" applyFill="1" applyBorder="1" applyAlignment="1" applyProtection="1">
      <alignment horizontal="left" vertical="center" wrapText="1" readingOrder="1"/>
      <protection/>
    </xf>
    <xf numFmtId="0" fontId="3" fillId="39" borderId="48" xfId="0" applyFont="1" applyFill="1" applyBorder="1" applyAlignment="1" applyProtection="1">
      <alignment horizontal="left" vertical="center" wrapText="1" readingOrder="1"/>
      <protection/>
    </xf>
    <xf numFmtId="0" fontId="3" fillId="39" borderId="49" xfId="0" applyFont="1" applyFill="1" applyBorder="1" applyAlignment="1" applyProtection="1">
      <alignment horizontal="left" vertical="center" wrapText="1" readingOrder="1"/>
      <protection/>
    </xf>
    <xf numFmtId="0" fontId="3" fillId="39" borderId="27" xfId="0" applyFont="1" applyFill="1" applyBorder="1" applyAlignment="1" applyProtection="1">
      <alignment horizontal="center" vertical="center" wrapText="1"/>
      <protection locked="0"/>
    </xf>
    <xf numFmtId="0" fontId="3" fillId="39" borderId="50" xfId="0" applyFont="1" applyFill="1" applyBorder="1" applyAlignment="1" applyProtection="1">
      <alignment horizontal="center" vertical="center" wrapText="1"/>
      <protection locked="0"/>
    </xf>
    <xf numFmtId="0" fontId="3" fillId="39" borderId="39" xfId="0" applyFont="1" applyFill="1" applyBorder="1" applyAlignment="1" applyProtection="1">
      <alignment horizontal="left" vertical="center" wrapText="1"/>
      <protection/>
    </xf>
    <xf numFmtId="0" fontId="3" fillId="39" borderId="40" xfId="0" applyFont="1" applyFill="1" applyBorder="1" applyAlignment="1" applyProtection="1">
      <alignment horizontal="left" vertical="center" wrapText="1"/>
      <protection/>
    </xf>
    <xf numFmtId="0" fontId="3" fillId="39" borderId="41" xfId="0" applyFont="1" applyFill="1" applyBorder="1" applyAlignment="1" applyProtection="1">
      <alignment horizontal="left" vertical="center" wrapText="1"/>
      <protection/>
    </xf>
    <xf numFmtId="0" fontId="3" fillId="39" borderId="26" xfId="0" applyFont="1" applyFill="1" applyBorder="1" applyAlignment="1" applyProtection="1">
      <alignment horizontal="center" vertical="center" wrapText="1"/>
      <protection/>
    </xf>
    <xf numFmtId="0" fontId="3" fillId="33" borderId="51" xfId="0" applyFont="1" applyFill="1" applyBorder="1" applyAlignment="1" applyProtection="1">
      <alignment horizontal="center" vertical="center" wrapText="1"/>
      <protection/>
    </xf>
    <xf numFmtId="0" fontId="2" fillId="39" borderId="42" xfId="0" applyFont="1" applyFill="1" applyBorder="1" applyAlignment="1" applyProtection="1">
      <alignment horizontal="center" vertical="center" wrapText="1"/>
      <protection/>
    </xf>
    <xf numFmtId="0" fontId="2" fillId="39" borderId="10" xfId="0" applyFont="1" applyFill="1" applyBorder="1" applyAlignment="1" applyProtection="1">
      <alignment horizontal="center" vertical="center" wrapText="1"/>
      <protection/>
    </xf>
    <xf numFmtId="0" fontId="2" fillId="39" borderId="38" xfId="0" applyFont="1" applyFill="1" applyBorder="1" applyAlignment="1" applyProtection="1">
      <alignment horizontal="center" vertical="center" wrapText="1"/>
      <protection/>
    </xf>
    <xf numFmtId="0" fontId="2" fillId="39" borderId="27" xfId="0" applyFont="1" applyFill="1" applyBorder="1" applyAlignment="1" applyProtection="1">
      <alignment horizontal="center" vertical="center" wrapText="1"/>
      <protection/>
    </xf>
    <xf numFmtId="0" fontId="3" fillId="39" borderId="47" xfId="0" applyFont="1" applyFill="1" applyBorder="1" applyAlignment="1" applyProtection="1">
      <alignment horizontal="center" vertical="center" wrapText="1"/>
      <protection/>
    </xf>
    <xf numFmtId="0" fontId="3" fillId="39" borderId="48" xfId="0" applyFont="1" applyFill="1" applyBorder="1" applyAlignment="1" applyProtection="1">
      <alignment horizontal="center" vertical="center" wrapText="1"/>
      <protection/>
    </xf>
    <xf numFmtId="0" fontId="3" fillId="39" borderId="49" xfId="0" applyFont="1" applyFill="1" applyBorder="1" applyAlignment="1" applyProtection="1">
      <alignment horizontal="center" vertical="center" wrapText="1"/>
      <protection/>
    </xf>
    <xf numFmtId="0" fontId="2" fillId="34" borderId="51" xfId="0" applyFont="1" applyFill="1" applyBorder="1" applyAlignment="1" applyProtection="1">
      <alignment horizontal="center" vertical="center" wrapText="1"/>
      <protection/>
    </xf>
    <xf numFmtId="0" fontId="2" fillId="34" borderId="38" xfId="0" applyFont="1" applyFill="1" applyBorder="1" applyAlignment="1" applyProtection="1">
      <alignment horizontal="left" vertical="center" wrapText="1"/>
      <protection/>
    </xf>
    <xf numFmtId="0" fontId="2" fillId="34" borderId="27" xfId="0" applyFont="1" applyFill="1" applyBorder="1" applyAlignment="1" applyProtection="1">
      <alignment horizontal="left" vertical="center" wrapText="1"/>
      <protection/>
    </xf>
    <xf numFmtId="0" fontId="3" fillId="33" borderId="31" xfId="0" applyFont="1" applyFill="1" applyBorder="1" applyAlignment="1" applyProtection="1">
      <alignment horizontal="center" vertical="center" wrapText="1"/>
      <protection locked="0"/>
    </xf>
    <xf numFmtId="0" fontId="3" fillId="33" borderId="32" xfId="0" applyFont="1" applyFill="1" applyBorder="1" applyAlignment="1" applyProtection="1">
      <alignment horizontal="center" vertical="center" wrapText="1"/>
      <protection locked="0"/>
    </xf>
    <xf numFmtId="0" fontId="3" fillId="33" borderId="13" xfId="0" applyFont="1" applyFill="1" applyBorder="1" applyAlignment="1" applyProtection="1">
      <alignment horizontal="center" vertical="center" wrapText="1"/>
      <protection locked="0"/>
    </xf>
    <xf numFmtId="0" fontId="3" fillId="33" borderId="25" xfId="0" applyFont="1" applyFill="1" applyBorder="1" applyAlignment="1" applyProtection="1">
      <alignment horizontal="center" vertical="center" wrapText="1"/>
      <protection locked="0"/>
    </xf>
    <xf numFmtId="0" fontId="55" fillId="39" borderId="10" xfId="0" applyFont="1" applyFill="1" applyBorder="1" applyAlignment="1">
      <alignment horizontal="left" vertical="center" wrapText="1" readingOrder="1"/>
    </xf>
    <xf numFmtId="0" fontId="55" fillId="39" borderId="28" xfId="0" applyFont="1" applyFill="1" applyBorder="1" applyAlignment="1">
      <alignment horizontal="left" vertical="center" wrapText="1" readingOrder="1"/>
    </xf>
    <xf numFmtId="0" fontId="2" fillId="34" borderId="52" xfId="0" applyFont="1" applyFill="1" applyBorder="1" applyAlignment="1" applyProtection="1">
      <alignment horizontal="center" vertical="center" wrapText="1"/>
      <protection/>
    </xf>
    <xf numFmtId="0" fontId="2" fillId="34" borderId="53" xfId="0" applyFont="1" applyFill="1" applyBorder="1" applyAlignment="1" applyProtection="1">
      <alignment horizontal="left" vertical="center" wrapText="1"/>
      <protection/>
    </xf>
    <xf numFmtId="0" fontId="2" fillId="34" borderId="52" xfId="0" applyFont="1" applyFill="1" applyBorder="1" applyAlignment="1" applyProtection="1">
      <alignment horizontal="left" vertical="center" wrapText="1"/>
      <protection/>
    </xf>
    <xf numFmtId="0" fontId="3" fillId="39" borderId="47" xfId="0" applyFont="1" applyFill="1" applyBorder="1" applyAlignment="1" applyProtection="1">
      <alignment horizontal="left" vertical="center" wrapText="1"/>
      <protection/>
    </xf>
    <xf numFmtId="0" fontId="3" fillId="39" borderId="48" xfId="0" applyFont="1" applyFill="1" applyBorder="1" applyAlignment="1" applyProtection="1">
      <alignment horizontal="left" vertical="center" wrapText="1"/>
      <protection/>
    </xf>
    <xf numFmtId="0" fontId="3" fillId="39" borderId="54" xfId="0" applyFont="1" applyFill="1" applyBorder="1" applyAlignment="1" applyProtection="1">
      <alignment horizontal="left" vertical="center" wrapText="1"/>
      <protection/>
    </xf>
    <xf numFmtId="0" fontId="3" fillId="39" borderId="55" xfId="0" applyFont="1" applyFill="1" applyBorder="1" applyAlignment="1" applyProtection="1">
      <alignment horizontal="center" vertical="center" wrapText="1"/>
      <protection/>
    </xf>
    <xf numFmtId="0" fontId="3" fillId="33" borderId="56" xfId="0" applyFont="1" applyFill="1" applyBorder="1" applyAlignment="1" applyProtection="1">
      <alignment horizontal="center" vertical="center" wrapText="1"/>
      <protection/>
    </xf>
    <xf numFmtId="0" fontId="3" fillId="33" borderId="57" xfId="0" applyFont="1" applyFill="1" applyBorder="1" applyAlignment="1" applyProtection="1">
      <alignment horizontal="center" vertical="center" wrapText="1"/>
      <protection/>
    </xf>
    <xf numFmtId="0" fontId="3" fillId="33" borderId="14" xfId="0" applyFont="1" applyFill="1" applyBorder="1" applyAlignment="1" applyProtection="1">
      <alignment horizontal="center" vertical="center" wrapText="1"/>
      <protection/>
    </xf>
    <xf numFmtId="9" fontId="3" fillId="0" borderId="39" xfId="55" applyFont="1" applyFill="1" applyBorder="1" applyAlignment="1" applyProtection="1">
      <alignment horizontal="center" vertical="center" wrapText="1"/>
      <protection/>
    </xf>
    <xf numFmtId="9" fontId="3" fillId="0" borderId="40" xfId="55" applyFont="1" applyFill="1" applyBorder="1" applyAlignment="1" applyProtection="1">
      <alignment horizontal="center" vertical="center" wrapText="1"/>
      <protection/>
    </xf>
    <xf numFmtId="0" fontId="2" fillId="34" borderId="10" xfId="0" applyFont="1" applyFill="1" applyBorder="1" applyAlignment="1" applyProtection="1">
      <alignment horizontal="center" vertical="center" wrapText="1"/>
      <protection/>
    </xf>
    <xf numFmtId="0" fontId="2" fillId="34" borderId="28" xfId="0" applyFont="1" applyFill="1" applyBorder="1" applyAlignment="1" applyProtection="1">
      <alignment horizontal="center" vertical="center" wrapText="1"/>
      <protection/>
    </xf>
    <xf numFmtId="9" fontId="3" fillId="0" borderId="43" xfId="55" applyFont="1" applyFill="1" applyBorder="1" applyAlignment="1" applyProtection="1">
      <alignment horizontal="center" vertical="center" wrapText="1"/>
      <protection/>
    </xf>
    <xf numFmtId="0" fontId="2" fillId="34" borderId="58" xfId="0" applyFont="1" applyFill="1" applyBorder="1" applyAlignment="1" applyProtection="1">
      <alignment horizontal="center" vertical="center" wrapText="1"/>
      <protection/>
    </xf>
    <xf numFmtId="0" fontId="2" fillId="34" borderId="59" xfId="0" applyFont="1" applyFill="1" applyBorder="1" applyAlignment="1" applyProtection="1">
      <alignment horizontal="center" vertical="center" wrapText="1"/>
      <protection/>
    </xf>
    <xf numFmtId="0" fontId="2" fillId="34" borderId="60" xfId="0" applyFont="1" applyFill="1" applyBorder="1" applyAlignment="1" applyProtection="1">
      <alignment horizontal="center" vertical="center" wrapText="1"/>
      <protection/>
    </xf>
    <xf numFmtId="0" fontId="3" fillId="0" borderId="39" xfId="0" applyFont="1" applyFill="1" applyBorder="1" applyAlignment="1" applyProtection="1">
      <alignment horizontal="center" vertical="center" wrapText="1"/>
      <protection locked="0"/>
    </xf>
    <xf numFmtId="0" fontId="3" fillId="0" borderId="40"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 fillId="33" borderId="44" xfId="0" applyFont="1" applyFill="1" applyBorder="1" applyAlignment="1" applyProtection="1">
      <alignment vertical="center" wrapText="1"/>
      <protection locked="0"/>
    </xf>
    <xf numFmtId="0" fontId="3" fillId="33" borderId="45" xfId="0" applyFont="1" applyFill="1" applyBorder="1" applyAlignment="1" applyProtection="1">
      <alignment vertical="center" wrapText="1"/>
      <protection locked="0"/>
    </xf>
    <xf numFmtId="0" fontId="3" fillId="33" borderId="61" xfId="0" applyFont="1" applyFill="1" applyBorder="1" applyAlignment="1" applyProtection="1">
      <alignment vertical="center" wrapText="1"/>
      <protection locked="0"/>
    </xf>
    <xf numFmtId="0" fontId="3" fillId="39" borderId="42" xfId="0" applyFont="1" applyFill="1" applyBorder="1" applyAlignment="1" applyProtection="1">
      <alignment horizontal="center" vertical="center" wrapText="1"/>
      <protection/>
    </xf>
    <xf numFmtId="0" fontId="3" fillId="39" borderId="10" xfId="0" applyFont="1" applyFill="1" applyBorder="1" applyAlignment="1" applyProtection="1">
      <alignment horizontal="center" vertical="center" wrapText="1"/>
      <protection/>
    </xf>
    <xf numFmtId="0" fontId="2" fillId="34" borderId="62" xfId="0" applyFont="1" applyFill="1" applyBorder="1" applyAlignment="1" applyProtection="1">
      <alignment horizontal="center" vertical="center" wrapText="1"/>
      <protection/>
    </xf>
    <xf numFmtId="0" fontId="2" fillId="34" borderId="48" xfId="0" applyFont="1" applyFill="1" applyBorder="1" applyAlignment="1" applyProtection="1">
      <alignment horizontal="center" vertical="center" wrapText="1"/>
      <protection/>
    </xf>
    <xf numFmtId="0" fontId="2" fillId="34" borderId="47" xfId="0" applyNumberFormat="1" applyFont="1" applyFill="1" applyBorder="1" applyAlignment="1" applyProtection="1">
      <alignment horizontal="center" vertical="center" wrapText="1"/>
      <protection/>
    </xf>
    <xf numFmtId="0" fontId="2" fillId="34" borderId="54" xfId="0" applyNumberFormat="1" applyFont="1" applyFill="1" applyBorder="1" applyAlignment="1" applyProtection="1">
      <alignment horizontal="center" vertical="center" wrapText="1"/>
      <protection/>
    </xf>
    <xf numFmtId="0" fontId="2" fillId="34" borderId="30" xfId="0" applyNumberFormat="1" applyFont="1" applyFill="1" applyBorder="1" applyAlignment="1" applyProtection="1">
      <alignment horizontal="center" vertical="center" wrapText="1"/>
      <protection/>
    </xf>
    <xf numFmtId="0" fontId="2" fillId="34" borderId="31" xfId="0" applyNumberFormat="1" applyFont="1" applyFill="1" applyBorder="1" applyAlignment="1" applyProtection="1">
      <alignment horizontal="center" vertical="center" wrapText="1"/>
      <protection/>
    </xf>
    <xf numFmtId="0" fontId="2" fillId="34" borderId="32" xfId="0" applyNumberFormat="1" applyFont="1" applyFill="1" applyBorder="1" applyAlignment="1" applyProtection="1">
      <alignment horizontal="center" vertical="center" wrapText="1"/>
      <protection/>
    </xf>
    <xf numFmtId="0" fontId="2" fillId="34" borderId="10" xfId="0" applyFont="1" applyFill="1" applyBorder="1" applyAlignment="1" applyProtection="1">
      <alignment vertical="center" wrapText="1"/>
      <protection/>
    </xf>
    <xf numFmtId="0" fontId="3" fillId="33" borderId="30" xfId="0" applyFont="1" applyFill="1" applyBorder="1" applyAlignment="1" applyProtection="1">
      <alignment horizontal="justify" vertical="center" wrapText="1"/>
      <protection locked="0"/>
    </xf>
    <xf numFmtId="0" fontId="3" fillId="33" borderId="31" xfId="0" applyFont="1" applyFill="1" applyBorder="1" applyAlignment="1" applyProtection="1">
      <alignment horizontal="justify" vertical="center" wrapText="1"/>
      <protection locked="0"/>
    </xf>
    <xf numFmtId="0" fontId="3" fillId="33" borderId="56" xfId="0" applyFont="1" applyFill="1" applyBorder="1" applyAlignment="1" applyProtection="1">
      <alignment horizontal="justify" vertical="center" wrapText="1"/>
      <protection locked="0"/>
    </xf>
    <xf numFmtId="0" fontId="3" fillId="33" borderId="63" xfId="0" applyFont="1" applyFill="1" applyBorder="1" applyAlignment="1" applyProtection="1">
      <alignment horizontal="justify" vertical="center" wrapText="1"/>
      <protection locked="0"/>
    </xf>
    <xf numFmtId="0" fontId="3" fillId="33" borderId="13" xfId="0" applyFont="1" applyFill="1" applyBorder="1" applyAlignment="1" applyProtection="1">
      <alignment horizontal="justify" vertical="center" wrapText="1"/>
      <protection locked="0"/>
    </xf>
    <xf numFmtId="0" fontId="3" fillId="33" borderId="14" xfId="0" applyFont="1" applyFill="1" applyBorder="1" applyAlignment="1" applyProtection="1">
      <alignment horizontal="justify" vertical="center" wrapText="1"/>
      <protection locked="0"/>
    </xf>
    <xf numFmtId="192" fontId="3" fillId="0" borderId="39" xfId="47" applyNumberFormat="1" applyFont="1" applyFill="1" applyBorder="1" applyAlignment="1" applyProtection="1">
      <alignment horizontal="center" vertical="center" wrapText="1"/>
      <protection locked="0"/>
    </xf>
    <xf numFmtId="192" fontId="3" fillId="0" borderId="43" xfId="47" applyNumberFormat="1" applyFont="1" applyFill="1" applyBorder="1" applyAlignment="1" applyProtection="1">
      <alignment horizontal="center" vertical="center" wrapText="1"/>
      <protection locked="0"/>
    </xf>
    <xf numFmtId="0" fontId="2" fillId="34" borderId="64" xfId="0" applyFont="1" applyFill="1" applyBorder="1" applyAlignment="1" applyProtection="1">
      <alignment horizontal="center" vertical="center" wrapText="1"/>
      <protection/>
    </xf>
    <xf numFmtId="0" fontId="2" fillId="34" borderId="65" xfId="0" applyFont="1" applyFill="1" applyBorder="1" applyAlignment="1" applyProtection="1">
      <alignment horizontal="center" vertical="center" wrapText="1"/>
      <protection/>
    </xf>
    <xf numFmtId="0" fontId="2" fillId="34" borderId="66" xfId="0" applyFont="1" applyFill="1" applyBorder="1" applyAlignment="1" applyProtection="1">
      <alignment horizontal="center" vertical="center" wrapText="1"/>
      <protection/>
    </xf>
    <xf numFmtId="0" fontId="3" fillId="33" borderId="67" xfId="0" applyFont="1" applyFill="1" applyBorder="1" applyAlignment="1" applyProtection="1">
      <alignment horizontal="center" vertical="center" wrapText="1"/>
      <protection/>
    </xf>
    <xf numFmtId="0" fontId="3" fillId="33" borderId="68" xfId="0" applyFont="1" applyFill="1" applyBorder="1" applyAlignment="1" applyProtection="1">
      <alignment horizontal="center" vertical="center" wrapText="1"/>
      <protection/>
    </xf>
    <xf numFmtId="0" fontId="3" fillId="33" borderId="69" xfId="0" applyFont="1" applyFill="1" applyBorder="1" applyAlignment="1" applyProtection="1">
      <alignment horizontal="center" vertical="center" wrapText="1"/>
      <protection/>
    </xf>
    <xf numFmtId="0" fontId="3" fillId="33" borderId="70" xfId="0" applyFont="1" applyFill="1" applyBorder="1" applyAlignment="1" applyProtection="1">
      <alignment horizontal="center" vertical="center" wrapText="1"/>
      <protection/>
    </xf>
    <xf numFmtId="0" fontId="3" fillId="33" borderId="71" xfId="0" applyFont="1" applyFill="1" applyBorder="1" applyAlignment="1" applyProtection="1">
      <alignment horizontal="center" vertical="center" wrapText="1"/>
      <protection/>
    </xf>
    <xf numFmtId="0" fontId="3" fillId="33" borderId="72" xfId="0" applyFont="1" applyFill="1" applyBorder="1" applyAlignment="1" applyProtection="1">
      <alignment horizontal="center" vertical="center" wrapText="1"/>
      <protection/>
    </xf>
    <xf numFmtId="0" fontId="3" fillId="33" borderId="73" xfId="0" applyFont="1" applyFill="1" applyBorder="1" applyAlignment="1" applyProtection="1">
      <alignment horizontal="center" vertical="center" wrapText="1"/>
      <protection/>
    </xf>
    <xf numFmtId="0" fontId="3" fillId="33" borderId="74" xfId="0" applyFont="1" applyFill="1" applyBorder="1" applyAlignment="1" applyProtection="1">
      <alignment horizontal="center" vertical="center" wrapText="1"/>
      <protection/>
    </xf>
    <xf numFmtId="0" fontId="3" fillId="33" borderId="75" xfId="0" applyFont="1" applyFill="1" applyBorder="1" applyAlignment="1" applyProtection="1">
      <alignment horizontal="center" vertical="center" wrapText="1"/>
      <protection/>
    </xf>
    <xf numFmtId="0" fontId="3" fillId="33" borderId="42" xfId="0" applyFont="1" applyFill="1" applyBorder="1" applyAlignment="1" applyProtection="1">
      <alignment horizontal="center" vertical="center" wrapText="1"/>
      <protection locked="0"/>
    </xf>
    <xf numFmtId="0" fontId="3" fillId="33" borderId="10" xfId="0" applyFont="1" applyFill="1" applyBorder="1" applyAlignment="1" applyProtection="1">
      <alignment horizontal="center" vertical="center" wrapText="1"/>
      <protection locked="0"/>
    </xf>
    <xf numFmtId="0" fontId="3" fillId="33" borderId="38" xfId="0" applyFont="1" applyFill="1" applyBorder="1" applyAlignment="1" applyProtection="1">
      <alignment horizontal="center" vertical="center" wrapText="1"/>
      <protection locked="0"/>
    </xf>
    <xf numFmtId="0" fontId="3" fillId="33" borderId="28" xfId="0" applyFont="1" applyFill="1" applyBorder="1" applyAlignment="1" applyProtection="1">
      <alignment horizontal="center" vertical="center" wrapText="1"/>
      <protection/>
    </xf>
    <xf numFmtId="0" fontId="3" fillId="0" borderId="47" xfId="0" applyFont="1" applyFill="1" applyBorder="1" applyAlignment="1" applyProtection="1">
      <alignment horizontal="left" vertical="center"/>
      <protection/>
    </xf>
    <xf numFmtId="0" fontId="3" fillId="0" borderId="48" xfId="0" applyFont="1" applyFill="1" applyBorder="1" applyAlignment="1" applyProtection="1">
      <alignment horizontal="left" vertical="center"/>
      <protection/>
    </xf>
    <xf numFmtId="0" fontId="3" fillId="0" borderId="49" xfId="0" applyFont="1" applyFill="1" applyBorder="1" applyAlignment="1" applyProtection="1">
      <alignment horizontal="left" vertical="center"/>
      <protection/>
    </xf>
    <xf numFmtId="0" fontId="2" fillId="34" borderId="76" xfId="0" applyFont="1" applyFill="1" applyBorder="1" applyAlignment="1" applyProtection="1">
      <alignment horizontal="center" vertical="center" wrapText="1"/>
      <protection/>
    </xf>
    <xf numFmtId="0" fontId="2" fillId="34" borderId="45" xfId="0" applyFont="1" applyFill="1" applyBorder="1" applyAlignment="1" applyProtection="1">
      <alignment horizontal="center" vertical="center" wrapText="1"/>
      <protection/>
    </xf>
    <xf numFmtId="0" fontId="2" fillId="34" borderId="77" xfId="0" applyFont="1" applyFill="1" applyBorder="1" applyAlignment="1" applyProtection="1">
      <alignment horizontal="center" vertical="center" wrapText="1"/>
      <protection/>
    </xf>
    <xf numFmtId="0" fontId="2" fillId="34" borderId="78" xfId="0" applyFont="1" applyFill="1" applyBorder="1" applyAlignment="1" applyProtection="1">
      <alignment horizontal="center" vertical="center" wrapText="1"/>
      <protection/>
    </xf>
    <xf numFmtId="0" fontId="2" fillId="34" borderId="79" xfId="0" applyFont="1" applyFill="1" applyBorder="1" applyAlignment="1" applyProtection="1">
      <alignment horizontal="center" vertical="center" wrapText="1"/>
      <protection/>
    </xf>
    <xf numFmtId="9" fontId="3" fillId="0" borderId="80" xfId="55" applyNumberFormat="1" applyFont="1" applyFill="1" applyBorder="1" applyAlignment="1" applyProtection="1">
      <alignment horizontal="center" vertical="center" wrapText="1"/>
      <protection locked="0"/>
    </xf>
    <xf numFmtId="9" fontId="3" fillId="0" borderId="40" xfId="55" applyNumberFormat="1" applyFont="1" applyFill="1" applyBorder="1" applyAlignment="1" applyProtection="1">
      <alignment horizontal="center" vertical="center" wrapText="1"/>
      <protection locked="0"/>
    </xf>
    <xf numFmtId="9" fontId="3" fillId="0" borderId="39" xfId="55" applyNumberFormat="1" applyFont="1" applyFill="1" applyBorder="1" applyAlignment="1" applyProtection="1">
      <alignment horizontal="center" vertical="center" wrapText="1"/>
      <protection locked="0"/>
    </xf>
    <xf numFmtId="9" fontId="3" fillId="0" borderId="43" xfId="55" applyNumberFormat="1" applyFont="1" applyFill="1" applyBorder="1" applyAlignment="1" applyProtection="1">
      <alignment horizontal="center" vertical="center" wrapText="1"/>
      <protection locked="0"/>
    </xf>
    <xf numFmtId="0" fontId="56" fillId="41" borderId="81" xfId="0" applyNumberFormat="1" applyFont="1" applyFill="1" applyBorder="1" applyAlignment="1" applyProtection="1">
      <alignment horizontal="center" vertical="center" wrapText="1"/>
      <protection/>
    </xf>
    <xf numFmtId="0" fontId="56" fillId="41" borderId="65" xfId="0" applyNumberFormat="1" applyFont="1" applyFill="1" applyBorder="1" applyAlignment="1" applyProtection="1">
      <alignment horizontal="center" vertical="center" wrapText="1"/>
      <protection/>
    </xf>
    <xf numFmtId="0" fontId="56" fillId="41" borderId="66" xfId="0" applyNumberFormat="1" applyFont="1" applyFill="1" applyBorder="1" applyAlignment="1" applyProtection="1">
      <alignment horizontal="center" vertical="center" wrapText="1"/>
      <protection/>
    </xf>
    <xf numFmtId="0" fontId="2" fillId="34" borderId="81" xfId="0" applyFont="1" applyFill="1" applyBorder="1" applyAlignment="1" applyProtection="1">
      <alignment horizontal="center" vertical="center" wrapText="1"/>
      <protection/>
    </xf>
    <xf numFmtId="0" fontId="52" fillId="39" borderId="0" xfId="0" applyFont="1" applyFill="1" applyAlignment="1">
      <alignment horizontal="left"/>
    </xf>
    <xf numFmtId="0" fontId="57" fillId="42" borderId="10" xfId="0" applyFont="1" applyFill="1" applyBorder="1" applyAlignment="1">
      <alignment horizontal="center" vertical="center" wrapText="1"/>
    </xf>
    <xf numFmtId="0" fontId="57" fillId="43" borderId="10" xfId="0" applyFont="1" applyFill="1" applyBorder="1" applyAlignment="1">
      <alignment horizontal="center" vertical="center" wrapText="1"/>
    </xf>
    <xf numFmtId="0" fontId="3" fillId="39" borderId="37" xfId="0" applyFont="1" applyFill="1" applyBorder="1" applyAlignment="1" applyProtection="1">
      <alignment horizontal="center" vertical="center" wrapText="1"/>
      <protection/>
    </xf>
    <xf numFmtId="0" fontId="2" fillId="39" borderId="82" xfId="0" applyFont="1" applyFill="1" applyBorder="1" applyAlignment="1" applyProtection="1">
      <alignment horizontal="center" vertical="center" wrapText="1"/>
      <protection/>
    </xf>
    <xf numFmtId="0" fontId="2" fillId="39" borderId="83" xfId="0" applyFont="1" applyFill="1" applyBorder="1" applyAlignment="1" applyProtection="1">
      <alignment horizontal="center" vertical="center" wrapText="1"/>
      <protection/>
    </xf>
    <xf numFmtId="0" fontId="3" fillId="39" borderId="58" xfId="0" applyFont="1" applyFill="1" applyBorder="1" applyAlignment="1" applyProtection="1">
      <alignment horizontal="left" vertical="top" wrapText="1"/>
      <protection/>
    </xf>
    <xf numFmtId="0" fontId="3" fillId="39" borderId="59" xfId="0" applyFont="1" applyFill="1" applyBorder="1" applyAlignment="1" applyProtection="1">
      <alignment horizontal="left" vertical="top" wrapText="1"/>
      <protection/>
    </xf>
    <xf numFmtId="0" fontId="3" fillId="39" borderId="17" xfId="0" applyFont="1" applyFill="1" applyBorder="1" applyAlignment="1" applyProtection="1">
      <alignment horizontal="left" vertical="top" wrapText="1"/>
      <protection/>
    </xf>
    <xf numFmtId="0" fontId="3" fillId="39" borderId="57" xfId="0" applyFont="1" applyFill="1" applyBorder="1" applyAlignment="1" applyProtection="1">
      <alignment horizontal="left" vertical="top" wrapText="1"/>
      <protection/>
    </xf>
    <xf numFmtId="0" fontId="3" fillId="39" borderId="13" xfId="0" applyFont="1" applyFill="1" applyBorder="1" applyAlignment="1" applyProtection="1">
      <alignment horizontal="left" vertical="top" wrapText="1"/>
      <protection/>
    </xf>
    <xf numFmtId="0" fontId="3" fillId="39" borderId="14" xfId="0" applyFont="1" applyFill="1" applyBorder="1" applyAlignment="1" applyProtection="1">
      <alignment horizontal="left" vertical="top" wrapText="1"/>
      <protection/>
    </xf>
    <xf numFmtId="0" fontId="3" fillId="39" borderId="38" xfId="0" applyFont="1" applyFill="1" applyBorder="1" applyAlignment="1" applyProtection="1">
      <alignment horizontal="center" vertical="center" wrapText="1"/>
      <protection/>
    </xf>
    <xf numFmtId="0" fontId="3" fillId="39" borderId="27" xfId="0" applyFont="1" applyFill="1" applyBorder="1" applyAlignment="1" applyProtection="1">
      <alignment horizontal="center" vertical="center" wrapText="1"/>
      <protection/>
    </xf>
    <xf numFmtId="0" fontId="3" fillId="0" borderId="10" xfId="0" applyFont="1" applyBorder="1" applyAlignment="1">
      <alignment horizontal="center" vertical="center" wrapText="1"/>
    </xf>
    <xf numFmtId="9" fontId="3" fillId="0" borderId="10" xfId="0" applyNumberFormat="1" applyFont="1" applyBorder="1" applyAlignment="1">
      <alignment horizontal="center" vertical="center" wrapText="1"/>
    </xf>
    <xf numFmtId="0" fontId="6" fillId="38" borderId="81" xfId="0" applyFont="1" applyFill="1" applyBorder="1" applyAlignment="1">
      <alignment horizontal="center" vertical="center"/>
    </xf>
    <xf numFmtId="0" fontId="6" fillId="38" borderId="66" xfId="0" applyFont="1" applyFill="1" applyBorder="1" applyAlignment="1">
      <alignment horizontal="center" vertical="center"/>
    </xf>
    <xf numFmtId="0" fontId="6" fillId="38" borderId="81" xfId="0" applyFont="1" applyFill="1" applyBorder="1" applyAlignment="1" applyProtection="1">
      <alignment horizontal="left" vertical="center" wrapText="1"/>
      <protection/>
    </xf>
    <xf numFmtId="0" fontId="6" fillId="38" borderId="66" xfId="0" applyFont="1" applyFill="1" applyBorder="1" applyAlignment="1" applyProtection="1">
      <alignment horizontal="left" vertical="center" wrapText="1"/>
      <protection/>
    </xf>
    <xf numFmtId="0" fontId="0" fillId="0" borderId="10" xfId="0" applyBorder="1" applyAlignment="1">
      <alignment horizontal="center" vertical="center"/>
    </xf>
    <xf numFmtId="0" fontId="0" fillId="0" borderId="52" xfId="0" applyBorder="1" applyAlignment="1">
      <alignment horizontal="center" vertic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rmal 3"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dxfs count="7">
    <dxf>
      <font>
        <b/>
        <i val="0"/>
      </font>
      <fill>
        <patternFill>
          <bgColor rgb="FFFFFF00"/>
        </patternFill>
      </fill>
    </dxf>
    <dxf>
      <font>
        <b/>
        <i val="0"/>
      </font>
      <fill>
        <patternFill>
          <bgColor theme="6"/>
        </patternFill>
      </fill>
    </dxf>
    <dxf>
      <fill>
        <patternFill>
          <bgColor theme="0"/>
        </patternFill>
      </fill>
    </dxf>
    <dxf>
      <font>
        <b/>
        <i val="0"/>
      </font>
      <fill>
        <patternFill>
          <bgColor rgb="FFFFFF00"/>
        </patternFill>
      </fill>
    </dxf>
    <dxf>
      <font>
        <b/>
        <i val="0"/>
      </font>
      <fill>
        <patternFill>
          <bgColor theme="6"/>
        </patternFill>
      </fill>
    </dxf>
    <dxf>
      <fill>
        <patternFill>
          <bgColor theme="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55"/>
          <c:y val="0.05075"/>
          <c:w val="0.93175"/>
          <c:h val="0.80975"/>
        </c:manualLayout>
      </c:layout>
      <c:lineChart>
        <c:grouping val="standard"/>
        <c:varyColors val="0"/>
        <c:ser>
          <c:idx val="1"/>
          <c:order val="0"/>
          <c:tx>
            <c:strRef>
              <c:f>'Indicador GB-I01'!$D$31</c:f>
              <c:strCache>
                <c:ptCount val="1"/>
                <c:pt idx="0">
                  <c:v>No Servidores Públicos con Inventario Individual Actualizado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'Indicador GB-I01'!$B$32:$B$43</c:f>
              <c:strCache/>
            </c:strRef>
          </c:cat>
          <c:val>
            <c:numRef>
              <c:f>'Indicador GB-I01'!$D$32:$D$43</c:f>
              <c:numCache/>
            </c:numRef>
          </c:val>
          <c:smooth val="0"/>
        </c:ser>
        <c:ser>
          <c:idx val="0"/>
          <c:order val="1"/>
          <c:tx>
            <c:strRef>
              <c:f>'Indicador GB-I01'!$E$31</c:f>
              <c:strCache>
                <c:ptCount val="1"/>
                <c:pt idx="0">
                  <c:v>Total de Servidores Públicos </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'Indicador GB-I01'!$B$32:$B$43</c:f>
              <c:strCache/>
            </c:strRef>
          </c:cat>
          <c:val>
            <c:numRef>
              <c:f>'Indicador GB-I01'!$E$32:$E$43</c:f>
              <c:numCache/>
            </c:numRef>
          </c:val>
          <c:smooth val="0"/>
        </c:ser>
        <c:marker val="1"/>
        <c:axId val="42081518"/>
        <c:axId val="43189343"/>
      </c:lineChart>
      <c:catAx>
        <c:axId val="42081518"/>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700" b="0" i="0" u="none" baseline="0">
                <a:solidFill>
                  <a:srgbClr val="000000"/>
                </a:solidFill>
              </a:defRPr>
            </a:pPr>
          </a:p>
        </c:txPr>
        <c:crossAx val="43189343"/>
        <c:crosses val="autoZero"/>
        <c:auto val="1"/>
        <c:lblOffset val="100"/>
        <c:tickLblSkip val="1"/>
        <c:noMultiLvlLbl val="0"/>
      </c:catAx>
      <c:valAx>
        <c:axId val="4318934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42081518"/>
        <c:crossesAt val="1"/>
        <c:crossBetween val="between"/>
        <c:dispUnits/>
      </c:valAx>
      <c:spPr>
        <a:solidFill>
          <a:srgbClr val="FFFFFF"/>
        </a:solidFill>
        <a:ln w="3175">
          <a:noFill/>
        </a:ln>
      </c:spPr>
    </c:plotArea>
    <c:legend>
      <c:legendPos val="r"/>
      <c:layout>
        <c:manualLayout>
          <c:xMode val="edge"/>
          <c:yMode val="edge"/>
          <c:x val="0"/>
          <c:y val="0.88425"/>
          <c:w val="0.98175"/>
          <c:h val="0.095"/>
        </c:manualLayout>
      </c:layout>
      <c:overlay val="0"/>
      <c:spPr>
        <a:noFill/>
        <a:ln w="3175">
          <a:noFill/>
        </a:ln>
      </c:spPr>
      <c:txPr>
        <a:bodyPr vert="horz" rot="0"/>
        <a:lstStyle/>
        <a:p>
          <a:pPr>
            <a:defRPr lang="en-US" cap="none" sz="535" b="0"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47625</xdr:colOff>
      <xdr:row>31</xdr:row>
      <xdr:rowOff>19050</xdr:rowOff>
    </xdr:from>
    <xdr:to>
      <xdr:col>12</xdr:col>
      <xdr:colOff>942975</xdr:colOff>
      <xdr:row>43</xdr:row>
      <xdr:rowOff>152400</xdr:rowOff>
    </xdr:to>
    <xdr:graphicFrame>
      <xdr:nvGraphicFramePr>
        <xdr:cNvPr id="1" name="7 Gráfico"/>
        <xdr:cNvGraphicFramePr/>
      </xdr:nvGraphicFramePr>
      <xdr:xfrm>
        <a:off x="4838700" y="9677400"/>
        <a:ext cx="5295900" cy="2390775"/>
      </xdr:xfrm>
      <a:graphic>
        <a:graphicData uri="http://schemas.openxmlformats.org/drawingml/2006/chart">
          <c:chart xmlns:c="http://schemas.openxmlformats.org/drawingml/2006/chart" r:id="rId1"/>
        </a:graphicData>
      </a:graphic>
    </xdr:graphicFrame>
    <xdr:clientData/>
  </xdr:twoCellAnchor>
  <xdr:twoCellAnchor editAs="oneCell">
    <xdr:from>
      <xdr:col>2</xdr:col>
      <xdr:colOff>238125</xdr:colOff>
      <xdr:row>0</xdr:row>
      <xdr:rowOff>57150</xdr:rowOff>
    </xdr:from>
    <xdr:to>
      <xdr:col>3</xdr:col>
      <xdr:colOff>266700</xdr:colOff>
      <xdr:row>2</xdr:row>
      <xdr:rowOff>276225</xdr:rowOff>
    </xdr:to>
    <xdr:pic>
      <xdr:nvPicPr>
        <xdr:cNvPr id="2" name="3 Imagen" descr="CG268.png"/>
        <xdr:cNvPicPr preferRelativeResize="1">
          <a:picLocks noChangeAspect="1"/>
        </xdr:cNvPicPr>
      </xdr:nvPicPr>
      <xdr:blipFill>
        <a:blip r:embed="rId2"/>
        <a:stretch>
          <a:fillRect/>
        </a:stretch>
      </xdr:blipFill>
      <xdr:spPr>
        <a:xfrm>
          <a:off x="657225" y="57150"/>
          <a:ext cx="809625" cy="79057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ntranet.idt.gov.co/INDICADORES%2020%20OCT/INDICADORES/Gesti&#243;n%20del%20Destino/CS-F02%20Consultas.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intranet.bogotaturismo.gov.co/Documents%20and%20Settings\jtarapuez\Mis%20documentos\Dropbox\Trabajo\IDT\Trabajo%20(1)\POAS\POA%202015\Enero\Nuevo%20Formato%20POA%202.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1"/>
      <sheetName val="t2"/>
      <sheetName val="t3"/>
      <sheetName val="Hoja1"/>
    </sheetNames>
    <sheetDataSet>
      <sheetData sheetId="3">
        <row r="1">
          <cell r="A1" t="str">
            <v>Mensual</v>
          </cell>
          <cell r="E1" t="str">
            <v>DIRECCIONAMIENTO ESTRATÉGICO</v>
          </cell>
          <cell r="F1" t="str">
            <v>Director General</v>
          </cell>
        </row>
        <row r="2">
          <cell r="A2" t="str">
            <v>Bimestral</v>
          </cell>
          <cell r="E2" t="str">
            <v>MEJORA CONTINUA</v>
          </cell>
          <cell r="F2" t="str">
            <v>Asesor de Planeación y Sistemas</v>
          </cell>
        </row>
        <row r="3">
          <cell r="A3" t="str">
            <v>Trimestral</v>
          </cell>
          <cell r="E3" t="str">
            <v>GESTIÓN DEL DESTINO</v>
          </cell>
          <cell r="F3" t="str">
            <v>Subdirector de Gestión Destino</v>
          </cell>
        </row>
        <row r="4">
          <cell r="A4" t="str">
            <v>Semestral</v>
          </cell>
          <cell r="E4" t="str">
            <v>PROMOCIÓN DEL DESTINO</v>
          </cell>
          <cell r="F4" t="str">
            <v>Subdirector de Promoción</v>
          </cell>
        </row>
        <row r="5">
          <cell r="A5" t="str">
            <v>Anual</v>
          </cell>
          <cell r="E5" t="str">
            <v>JURÍDICO</v>
          </cell>
          <cell r="F5" t="str">
            <v>Asesor Jurídico</v>
          </cell>
        </row>
        <row r="6">
          <cell r="E6" t="str">
            <v>FINANCIERO</v>
          </cell>
          <cell r="F6" t="str">
            <v>Subdirector Gestión Corporativa/Asesor de Planeación y Sistemas</v>
          </cell>
        </row>
        <row r="7">
          <cell r="E7" t="str">
            <v>TALENTO HUMANO</v>
          </cell>
          <cell r="F7" t="str">
            <v>Subdirector de Gestión Corporativa</v>
          </cell>
        </row>
        <row r="8">
          <cell r="E8" t="str">
            <v>SISTEMAS</v>
          </cell>
          <cell r="F8" t="str">
            <v>Asesor de Planeación y Sistemas</v>
          </cell>
        </row>
        <row r="9">
          <cell r="E9" t="str">
            <v>COMUNICACIONES</v>
          </cell>
          <cell r="F9" t="str">
            <v>Asesor de Comunicaciones</v>
          </cell>
        </row>
        <row r="10">
          <cell r="E10" t="str">
            <v>LOGÍSTICO</v>
          </cell>
          <cell r="F10" t="str">
            <v>Subdirector de Gestión Corporativa</v>
          </cell>
        </row>
        <row r="11">
          <cell r="E11" t="str">
            <v>CONTROL Y SEGUIMIENTO</v>
          </cell>
          <cell r="F11" t="str">
            <v>Asesor de Control Interno</v>
          </cell>
        </row>
        <row r="16">
          <cell r="C16" t="str">
            <v>Director General</v>
          </cell>
        </row>
        <row r="17">
          <cell r="C17" t="str">
            <v>Asesor de Planeación y Sistemas</v>
          </cell>
        </row>
        <row r="18">
          <cell r="C18" t="str">
            <v>Asesor de Comunicaciones</v>
          </cell>
        </row>
        <row r="19">
          <cell r="C19" t="str">
            <v>Asesor Jurídico</v>
          </cell>
        </row>
        <row r="20">
          <cell r="C20" t="str">
            <v>Asesor de Control Interno</v>
          </cell>
        </row>
        <row r="21">
          <cell r="C21" t="str">
            <v>Subdirector de Promoción</v>
          </cell>
        </row>
        <row r="22">
          <cell r="C22" t="str">
            <v>Subdirector de Gestión Destino</v>
          </cell>
        </row>
        <row r="23">
          <cell r="C23" t="str">
            <v>Subdirector de Gestión Corporativa</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Códigos"/>
      <sheetName val="00.-Nombre del Proceso"/>
      <sheetName val="Hoja1"/>
      <sheetName val="Soporte_Indicadores"/>
      <sheetName val="Tablero de Control Eficacia"/>
      <sheetName val="SEGPLAN-PMR"/>
    </sheetNames>
    <sheetDataSet>
      <sheetData sheetId="0">
        <row r="2">
          <cell r="A2" t="str">
            <v>&lt;Seleccione una opción&gt;</v>
          </cell>
          <cell r="R2" t="str">
            <v>&lt;Seleccione una opción&gt;</v>
          </cell>
          <cell r="U2" t="str">
            <v>&lt;Seleccione una opción&gt;</v>
          </cell>
          <cell r="V2" t="str">
            <v>&lt;Seleccione una opción&gt;</v>
          </cell>
          <cell r="Y2" t="str">
            <v>&lt;Seleccione una opción&gt;</v>
          </cell>
        </row>
        <row r="3">
          <cell r="A3" t="str">
            <v>712-235</v>
          </cell>
          <cell r="R3" t="str">
            <v>Aumentar el flujo de turistas hacia Bogotá, con el fin de impactar positivamente en el desarrollo económico y social de la ciudad.</v>
          </cell>
          <cell r="U3" t="str">
            <v>01.-Vigencia</v>
          </cell>
          <cell r="V3" t="str">
            <v>01</v>
          </cell>
          <cell r="Y3" t="str">
            <v>01.-Actividad PDD</v>
          </cell>
        </row>
        <row r="4">
          <cell r="A4" t="str">
            <v>731-163</v>
          </cell>
          <cell r="Q4" t="str">
            <v>457-Implementar en el 100% de las entidades del distrito el Sistema Integrado de Gestión</v>
          </cell>
          <cell r="R4" t="str">
            <v>Mejorar las condiciones de competitividad turística de Bogotá con miras a lograr una  sostenibilidad económica, social, ambiental y cultural de la ciudad como destino turístico</v>
          </cell>
          <cell r="U4" t="str">
            <v>02.-Reserva</v>
          </cell>
          <cell r="V4" t="str">
            <v>02</v>
          </cell>
          <cell r="Y4" t="str">
            <v>02.-Actividad Producto del Proceso</v>
          </cell>
        </row>
        <row r="5">
          <cell r="A5" t="str">
            <v>740-164</v>
          </cell>
          <cell r="R5" t="str">
            <v>Fortalecer técnica, financiera y administrativamente el Instituto Distrital de Turismo, de tal manera que pueda ejecutar o participar en proyectos de mayor impacto orientados al desarrollo del turismo en la ciudad.</v>
          </cell>
          <cell r="V5" t="str">
            <v>03</v>
          </cell>
          <cell r="Y5" t="str">
            <v>03.-Actividad Objetivo SIG</v>
          </cell>
        </row>
        <row r="6">
          <cell r="V6" t="str">
            <v>04</v>
          </cell>
          <cell r="Y6" t="str">
            <v>04.-Otras Funciones Relacionadas con el Proceso</v>
          </cell>
        </row>
        <row r="7">
          <cell r="Q7" t="str">
            <v>244-Beneficiar 21.000 personas vinculadas y/o relacionadas con los proyectos ubicados en los territorios
turísticos identificados</v>
          </cell>
          <cell r="V7" t="str">
            <v>05</v>
          </cell>
        </row>
        <row r="8">
          <cell r="Q8" t="str">
            <v>245-Incubar 120 empresas prestadoras de servicios turísticos, dentro de las cuales 10 son de vendedores
informales como opción productiva para su salida del espacio público</v>
          </cell>
          <cell r="V8" t="str">
            <v>06</v>
          </cell>
        </row>
        <row r="9">
          <cell r="Q9" t="str">
            <v>246-200 nuevos empresarios del turismo para el próximo cuatrienio</v>
          </cell>
          <cell r="V9" t="str">
            <v>07</v>
          </cell>
        </row>
        <row r="10">
          <cell r="Q10" t="str">
            <v>247-Profesionalizar 5.000 conductores de taxi con formación personal y conocimiento amplio de la oferta
turística y cultural de la ciudad</v>
          </cell>
          <cell r="V10" t="str">
            <v>08</v>
          </cell>
        </row>
        <row r="11">
          <cell r="Q11" t="str">
            <v>248-Afianzar 6 clúster turísticos en la ciudad de Bogotá, que recojan cerca de 200 unidades productivas
dándole salidas económicas a 2.400 personas directas vinculadas a ellos</v>
          </cell>
          <cell r="V11" t="str">
            <v>09</v>
          </cell>
        </row>
        <row r="12">
          <cell r="Q12" t="str">
            <v>249-Realizar actividades de turismo social/o ecológico en el marco de Bogotá-Región con la participación de por lo menos 10.000 ciudadanos</v>
          </cell>
          <cell r="V12" t="str">
            <v>10</v>
          </cell>
        </row>
        <row r="13">
          <cell r="Q13" t="str">
            <v>250-Capacitar 450 prestadores de servicios turísticos y los conexos a la cadena productiva del turismo en una segunda lengua acorde al tipo de servicio y clasificación de la misma</v>
          </cell>
          <cell r="V13" t="str">
            <v>11</v>
          </cell>
        </row>
        <row r="14">
          <cell r="V14" t="str">
            <v>12</v>
          </cell>
        </row>
        <row r="15">
          <cell r="V15" t="str">
            <v>13</v>
          </cell>
        </row>
        <row r="16">
          <cell r="Q16" t="str">
            <v>251-30.000 personas en el cuatrienio para formar en amor y apropiación por la ciudad, de los dos grupos: 1). 10.000 Personas que tienen contacto frecuente con los visitantes. 2). 20.000 entre adultos mayores, jóvenes y niños en escolaridad y discapacitado</v>
          </cell>
          <cell r="V16" t="str">
            <v>14</v>
          </cell>
        </row>
        <row r="17">
          <cell r="Q17" t="str">
            <v>252-Generar apropiación del territorio a través de la implementación del Programa Nacional Colegios amigos del turismo en 20 colegios públicos de la ciudad</v>
          </cell>
          <cell r="V17" t="str">
            <v>15</v>
          </cell>
        </row>
        <row r="18">
          <cell r="Q18" t="str">
            <v>253-Dos sectores turísticos señalizados</v>
          </cell>
          <cell r="V18" t="str">
            <v>16</v>
          </cell>
        </row>
        <row r="19">
          <cell r="Q19" t="str">
            <v>254-120 Prestadores de Servicios Turísticos o complementarios aplicando estrategias de prevención de ESCNNA</v>
          </cell>
          <cell r="V19" t="str">
            <v>17</v>
          </cell>
        </row>
        <row r="20">
          <cell r="Q20" t="str">
            <v>255-60 empresas turísticas adicionales, comprometidas con prácticas de calidad e innovación como
diferenciador de mercado</v>
          </cell>
          <cell r="V20" t="str">
            <v>18</v>
          </cell>
        </row>
        <row r="21">
          <cell r="Q21" t="str">
            <v>256-Atender 3.420 recorridos turísticos peatonales</v>
          </cell>
          <cell r="V21" t="str">
            <v>19</v>
          </cell>
        </row>
        <row r="22">
          <cell r="Q22" t="str">
            <v>257-Atender 1 millón de consultas a través de los Puntos de Información Turística</v>
          </cell>
          <cell r="V22" t="str">
            <v>20</v>
          </cell>
        </row>
        <row r="23">
          <cell r="Q23" t="str">
            <v>258-Diseñar y ejecutar 6 campañas promocionales de ciudad</v>
          </cell>
          <cell r="V23" t="str">
            <v>21</v>
          </cell>
        </row>
        <row r="24">
          <cell r="Q24" t="str">
            <v>259-Captar 35 eventos con categoría ICCA</v>
          </cell>
          <cell r="V24" t="str">
            <v>22</v>
          </cell>
        </row>
        <row r="25">
          <cell r="V25" t="str">
            <v>23</v>
          </cell>
        </row>
        <row r="26">
          <cell r="V26" t="str">
            <v>24</v>
          </cell>
        </row>
        <row r="27">
          <cell r="V27" t="str">
            <v>25</v>
          </cell>
        </row>
        <row r="28">
          <cell r="V28" t="str">
            <v>26</v>
          </cell>
        </row>
        <row r="29">
          <cell r="V29" t="str">
            <v>27</v>
          </cell>
        </row>
        <row r="30">
          <cell r="V30" t="str">
            <v>28</v>
          </cell>
        </row>
        <row r="31">
          <cell r="V31" t="str">
            <v>29</v>
          </cell>
        </row>
        <row r="32">
          <cell r="V32" t="str">
            <v>30</v>
          </cell>
        </row>
        <row r="33">
          <cell r="V33" t="str">
            <v>31</v>
          </cell>
        </row>
        <row r="34">
          <cell r="V34" t="str">
            <v>32</v>
          </cell>
        </row>
        <row r="35">
          <cell r="V35" t="str">
            <v>33</v>
          </cell>
        </row>
        <row r="36">
          <cell r="V36" t="str">
            <v>34</v>
          </cell>
        </row>
        <row r="37">
          <cell r="V37" t="str">
            <v>35</v>
          </cell>
        </row>
        <row r="38">
          <cell r="V38" t="str">
            <v>36</v>
          </cell>
        </row>
        <row r="39">
          <cell r="V39" t="str">
            <v>37</v>
          </cell>
        </row>
        <row r="40">
          <cell r="V40" t="str">
            <v>38</v>
          </cell>
        </row>
        <row r="41">
          <cell r="V41" t="str">
            <v>39</v>
          </cell>
        </row>
        <row r="42">
          <cell r="V42" t="str">
            <v>40</v>
          </cell>
        </row>
        <row r="43">
          <cell r="V43" t="str">
            <v>41</v>
          </cell>
        </row>
        <row r="44">
          <cell r="V44" t="str">
            <v>42</v>
          </cell>
        </row>
        <row r="45">
          <cell r="V45" t="str">
            <v>43</v>
          </cell>
        </row>
        <row r="46">
          <cell r="V46" t="str">
            <v>44</v>
          </cell>
        </row>
        <row r="47">
          <cell r="V47" t="str">
            <v>45</v>
          </cell>
        </row>
        <row r="48">
          <cell r="V48" t="str">
            <v>46</v>
          </cell>
        </row>
        <row r="49">
          <cell r="V49" t="str">
            <v>47</v>
          </cell>
        </row>
        <row r="50">
          <cell r="V50" t="str">
            <v>48</v>
          </cell>
        </row>
        <row r="51">
          <cell r="V51" t="str">
            <v>49</v>
          </cell>
        </row>
        <row r="52">
          <cell r="V52" t="str">
            <v>50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B050"/>
    <pageSetUpPr fitToPage="1"/>
  </sheetPr>
  <dimension ref="A1:P59"/>
  <sheetViews>
    <sheetView showZeros="0" tabSelected="1" view="pageBreakPreview" zoomScaleSheetLayoutView="100" zoomScalePageLayoutView="0" workbookViewId="0" topLeftCell="A34">
      <selection activeCell="N17" sqref="N17"/>
    </sheetView>
  </sheetViews>
  <sheetFormatPr defaultColWidth="11.421875" defaultRowHeight="12.75"/>
  <cols>
    <col min="1" max="1" width="1.57421875" style="39" customWidth="1"/>
    <col min="2" max="2" width="4.7109375" style="39" customWidth="1"/>
    <col min="3" max="3" width="11.7109375" style="39" customWidth="1"/>
    <col min="4" max="4" width="14.421875" style="39" customWidth="1"/>
    <col min="5" max="5" width="11.7109375" style="39" customWidth="1"/>
    <col min="6" max="6" width="12.8515625" style="39" customWidth="1"/>
    <col min="7" max="8" width="14.8515625" style="39" customWidth="1"/>
    <col min="9" max="9" width="14.7109375" style="39" customWidth="1"/>
    <col min="10" max="10" width="11.421875" style="39" customWidth="1"/>
    <col min="11" max="11" width="18.00390625" style="39" customWidth="1"/>
    <col min="12" max="12" width="7.00390625" style="39" customWidth="1"/>
    <col min="13" max="13" width="14.7109375" style="39" customWidth="1"/>
    <col min="14" max="14" width="11.140625" style="39" customWidth="1"/>
    <col min="15" max="15" width="11.57421875" style="39" customWidth="1"/>
    <col min="16" max="16" width="1.1484375" style="39" customWidth="1"/>
    <col min="17" max="16384" width="11.421875" style="39" customWidth="1"/>
  </cols>
  <sheetData>
    <row r="1" spans="1:16" s="40" customFormat="1" ht="21.75" customHeight="1">
      <c r="A1" s="39"/>
      <c r="B1" s="193"/>
      <c r="C1" s="194"/>
      <c r="D1" s="195"/>
      <c r="E1" s="91" t="s">
        <v>114</v>
      </c>
      <c r="F1" s="92"/>
      <c r="G1" s="92"/>
      <c r="H1" s="92"/>
      <c r="I1" s="92"/>
      <c r="J1" s="92"/>
      <c r="K1" s="92"/>
      <c r="L1" s="92"/>
      <c r="M1" s="92"/>
      <c r="N1" s="92"/>
      <c r="O1" s="93"/>
      <c r="P1" s="39"/>
    </row>
    <row r="2" spans="1:16" s="40" customFormat="1" ht="23.25" customHeight="1">
      <c r="A2" s="39"/>
      <c r="B2" s="196"/>
      <c r="C2" s="197"/>
      <c r="D2" s="198"/>
      <c r="E2" s="94"/>
      <c r="F2" s="95"/>
      <c r="G2" s="95"/>
      <c r="H2" s="95"/>
      <c r="I2" s="95"/>
      <c r="J2" s="95"/>
      <c r="K2" s="95"/>
      <c r="L2" s="95"/>
      <c r="M2" s="95"/>
      <c r="N2" s="95"/>
      <c r="O2" s="96"/>
      <c r="P2" s="39"/>
    </row>
    <row r="3" spans="1:16" s="40" customFormat="1" ht="25.5" customHeight="1">
      <c r="A3" s="39"/>
      <c r="B3" s="199"/>
      <c r="C3" s="200"/>
      <c r="D3" s="201"/>
      <c r="E3" s="97"/>
      <c r="F3" s="98"/>
      <c r="G3" s="98"/>
      <c r="H3" s="98"/>
      <c r="I3" s="98"/>
      <c r="J3" s="98"/>
      <c r="K3" s="98"/>
      <c r="L3" s="98"/>
      <c r="M3" s="98"/>
      <c r="N3" s="98"/>
      <c r="O3" s="99"/>
      <c r="P3" s="39"/>
    </row>
    <row r="4" spans="1:16" s="40" customFormat="1" ht="18.75" customHeight="1" thickBot="1">
      <c r="A4" s="39"/>
      <c r="B4" s="41"/>
      <c r="C4" s="41"/>
      <c r="D4" s="41"/>
      <c r="E4" s="41"/>
      <c r="F4" s="41"/>
      <c r="G4" s="41"/>
      <c r="H4" s="41"/>
      <c r="I4" s="41"/>
      <c r="J4" s="41"/>
      <c r="K4" s="41"/>
      <c r="L4" s="41"/>
      <c r="M4" s="41"/>
      <c r="N4" s="41"/>
      <c r="O4" s="41"/>
      <c r="P4" s="39"/>
    </row>
    <row r="5" spans="1:16" s="40" customFormat="1" ht="19.5" customHeight="1" thickBot="1">
      <c r="A5" s="39"/>
      <c r="B5" s="211" t="s">
        <v>0</v>
      </c>
      <c r="C5" s="212"/>
      <c r="D5" s="212"/>
      <c r="E5" s="212"/>
      <c r="F5" s="212"/>
      <c r="G5" s="212"/>
      <c r="H5" s="212"/>
      <c r="I5" s="212"/>
      <c r="J5" s="212"/>
      <c r="K5" s="212"/>
      <c r="L5" s="212"/>
      <c r="M5" s="212"/>
      <c r="N5" s="212"/>
      <c r="O5" s="213"/>
      <c r="P5" s="39"/>
    </row>
    <row r="6" spans="1:16" s="40" customFormat="1" ht="45" customHeight="1">
      <c r="A6" s="39"/>
      <c r="B6" s="111" t="s">
        <v>120</v>
      </c>
      <c r="C6" s="112"/>
      <c r="D6" s="112"/>
      <c r="E6" s="112"/>
      <c r="F6" s="146" t="s">
        <v>40</v>
      </c>
      <c r="G6" s="146"/>
      <c r="H6" s="146"/>
      <c r="I6" s="146"/>
      <c r="J6" s="146"/>
      <c r="K6" s="146"/>
      <c r="L6" s="146"/>
      <c r="M6" s="146"/>
      <c r="N6" s="146"/>
      <c r="O6" s="147"/>
      <c r="P6" s="39"/>
    </row>
    <row r="7" spans="1:16" s="40" customFormat="1" ht="21" customHeight="1">
      <c r="A7" s="39"/>
      <c r="B7" s="149" t="s">
        <v>121</v>
      </c>
      <c r="C7" s="150"/>
      <c r="D7" s="150"/>
      <c r="E7" s="150"/>
      <c r="F7" s="151" t="s">
        <v>44</v>
      </c>
      <c r="G7" s="152"/>
      <c r="H7" s="152"/>
      <c r="I7" s="152"/>
      <c r="J7" s="153"/>
      <c r="K7" s="148" t="s">
        <v>127</v>
      </c>
      <c r="L7" s="148"/>
      <c r="M7" s="206" t="s">
        <v>186</v>
      </c>
      <c r="N7" s="207"/>
      <c r="O7" s="208"/>
      <c r="P7" s="39"/>
    </row>
    <row r="8" spans="1:16" s="40" customFormat="1" ht="21" customHeight="1">
      <c r="A8" s="39"/>
      <c r="B8" s="111" t="s">
        <v>122</v>
      </c>
      <c r="C8" s="112"/>
      <c r="D8" s="112"/>
      <c r="E8" s="112"/>
      <c r="F8" s="122" t="s">
        <v>69</v>
      </c>
      <c r="G8" s="123"/>
      <c r="H8" s="123"/>
      <c r="I8" s="123"/>
      <c r="J8" s="123"/>
      <c r="K8" s="123"/>
      <c r="L8" s="123"/>
      <c r="M8" s="123"/>
      <c r="N8" s="123"/>
      <c r="O8" s="124"/>
      <c r="P8" s="39"/>
    </row>
    <row r="9" spans="1:16" s="40" customFormat="1" ht="21" customHeight="1">
      <c r="A9" s="39"/>
      <c r="B9" s="111" t="s">
        <v>123</v>
      </c>
      <c r="C9" s="112"/>
      <c r="D9" s="112"/>
      <c r="E9" s="112"/>
      <c r="F9" s="109" t="s">
        <v>187</v>
      </c>
      <c r="G9" s="109"/>
      <c r="H9" s="109"/>
      <c r="I9" s="109"/>
      <c r="J9" s="109"/>
      <c r="K9" s="109"/>
      <c r="L9" s="109"/>
      <c r="M9" s="109"/>
      <c r="N9" s="109"/>
      <c r="O9" s="110"/>
      <c r="P9" s="39"/>
    </row>
    <row r="10" spans="1:16" s="40" customFormat="1" ht="21" customHeight="1">
      <c r="A10" s="39"/>
      <c r="B10" s="111" t="s">
        <v>124</v>
      </c>
      <c r="C10" s="112"/>
      <c r="D10" s="112"/>
      <c r="E10" s="112"/>
      <c r="F10" s="122" t="s">
        <v>215</v>
      </c>
      <c r="G10" s="123"/>
      <c r="H10" s="123"/>
      <c r="I10" s="123"/>
      <c r="J10" s="123"/>
      <c r="K10" s="123"/>
      <c r="L10" s="123"/>
      <c r="M10" s="123"/>
      <c r="N10" s="123"/>
      <c r="O10" s="124"/>
      <c r="P10" s="39"/>
    </row>
    <row r="11" spans="1:16" s="40" customFormat="1" ht="21" customHeight="1">
      <c r="A11" s="39"/>
      <c r="B11" s="111" t="s">
        <v>125</v>
      </c>
      <c r="C11" s="112"/>
      <c r="D11" s="112"/>
      <c r="E11" s="112"/>
      <c r="F11" s="136"/>
      <c r="G11" s="137"/>
      <c r="H11" s="137"/>
      <c r="I11" s="137"/>
      <c r="J11" s="137"/>
      <c r="K11" s="136"/>
      <c r="L11" s="137"/>
      <c r="M11" s="137"/>
      <c r="N11" s="137"/>
      <c r="O11" s="138"/>
      <c r="P11" s="39"/>
    </row>
    <row r="12" spans="1:16" s="40" customFormat="1" ht="21" customHeight="1" thickBot="1">
      <c r="A12" s="39"/>
      <c r="B12" s="140" t="s">
        <v>126</v>
      </c>
      <c r="C12" s="141"/>
      <c r="D12" s="141"/>
      <c r="E12" s="141"/>
      <c r="F12" s="127" t="s">
        <v>15</v>
      </c>
      <c r="G12" s="128"/>
      <c r="H12" s="128"/>
      <c r="I12" s="128"/>
      <c r="J12" s="128"/>
      <c r="K12" s="128"/>
      <c r="L12" s="128"/>
      <c r="M12" s="128"/>
      <c r="N12" s="128"/>
      <c r="O12" s="129"/>
      <c r="P12" s="39"/>
    </row>
    <row r="13" spans="1:16" s="40" customFormat="1" ht="21" customHeight="1" thickBot="1">
      <c r="A13" s="39"/>
      <c r="B13" s="41"/>
      <c r="C13" s="41"/>
      <c r="D13" s="41"/>
      <c r="E13" s="41"/>
      <c r="F13" s="41"/>
      <c r="G13" s="41"/>
      <c r="H13" s="41"/>
      <c r="I13" s="41"/>
      <c r="J13" s="41"/>
      <c r="K13" s="41"/>
      <c r="L13" s="41"/>
      <c r="M13" s="41"/>
      <c r="N13" s="41"/>
      <c r="O13" s="41"/>
      <c r="P13" s="39"/>
    </row>
    <row r="14" spans="1:16" s="40" customFormat="1" ht="28.5" customHeight="1">
      <c r="A14" s="39"/>
      <c r="B14" s="209" t="s">
        <v>128</v>
      </c>
      <c r="C14" s="210"/>
      <c r="D14" s="121" t="s">
        <v>129</v>
      </c>
      <c r="E14" s="121"/>
      <c r="F14" s="121"/>
      <c r="G14" s="121"/>
      <c r="H14" s="121" t="s">
        <v>130</v>
      </c>
      <c r="I14" s="121"/>
      <c r="J14" s="121"/>
      <c r="K14" s="121"/>
      <c r="L14" s="121"/>
      <c r="M14" s="139"/>
      <c r="N14" s="121" t="s">
        <v>131</v>
      </c>
      <c r="O14" s="139"/>
      <c r="P14" s="39"/>
    </row>
    <row r="15" spans="2:15" ht="18" customHeight="1">
      <c r="B15" s="202" t="s">
        <v>213</v>
      </c>
      <c r="C15" s="203"/>
      <c r="D15" s="142" t="s">
        <v>212</v>
      </c>
      <c r="E15" s="142"/>
      <c r="F15" s="142"/>
      <c r="G15" s="143"/>
      <c r="H15" s="182" t="s">
        <v>197</v>
      </c>
      <c r="I15" s="183"/>
      <c r="J15" s="183"/>
      <c r="K15" s="183"/>
      <c r="L15" s="183"/>
      <c r="M15" s="184"/>
      <c r="N15" s="154" t="s">
        <v>220</v>
      </c>
      <c r="O15" s="155"/>
    </row>
    <row r="16" spans="2:15" ht="18" customHeight="1" thickBot="1">
      <c r="B16" s="204"/>
      <c r="C16" s="125"/>
      <c r="D16" s="144"/>
      <c r="E16" s="144"/>
      <c r="F16" s="144"/>
      <c r="G16" s="145"/>
      <c r="H16" s="185"/>
      <c r="I16" s="186"/>
      <c r="J16" s="186"/>
      <c r="K16" s="186"/>
      <c r="L16" s="186"/>
      <c r="M16" s="187"/>
      <c r="N16" s="156"/>
      <c r="O16" s="157"/>
    </row>
    <row r="17" spans="2:15" ht="13.5" thickBot="1">
      <c r="B17" s="42"/>
      <c r="C17" s="42"/>
      <c r="D17" s="42"/>
      <c r="E17" s="42"/>
      <c r="F17" s="42"/>
      <c r="G17" s="42"/>
      <c r="H17" s="42"/>
      <c r="I17" s="42"/>
      <c r="J17" s="42"/>
      <c r="K17" s="42"/>
      <c r="L17" s="42"/>
      <c r="M17" s="42"/>
      <c r="N17" s="42"/>
      <c r="O17" s="42"/>
    </row>
    <row r="18" spans="2:15" ht="25.5" customHeight="1">
      <c r="B18" s="120" t="s">
        <v>132</v>
      </c>
      <c r="C18" s="121"/>
      <c r="D18" s="121"/>
      <c r="E18" s="121"/>
      <c r="F18" s="121"/>
      <c r="G18" s="121"/>
      <c r="H18" s="121"/>
      <c r="I18" s="121"/>
      <c r="J18" s="121"/>
      <c r="K18" s="119" t="s">
        <v>133</v>
      </c>
      <c r="L18" s="119"/>
      <c r="M18" s="130" t="s">
        <v>195</v>
      </c>
      <c r="N18" s="130"/>
      <c r="O18" s="131"/>
    </row>
    <row r="19" spans="2:15" ht="29.25" customHeight="1">
      <c r="B19" s="132" t="s">
        <v>193</v>
      </c>
      <c r="C19" s="133"/>
      <c r="D19" s="133"/>
      <c r="E19" s="133"/>
      <c r="F19" s="133"/>
      <c r="G19" s="133"/>
      <c r="H19" s="133"/>
      <c r="I19" s="133"/>
      <c r="J19" s="133"/>
      <c r="K19" s="181" t="s">
        <v>134</v>
      </c>
      <c r="L19" s="181"/>
      <c r="M19" s="173" t="s">
        <v>188</v>
      </c>
      <c r="N19" s="173"/>
      <c r="O19" s="205"/>
    </row>
    <row r="20" spans="2:15" ht="29.25" customHeight="1" thickBot="1">
      <c r="B20" s="134"/>
      <c r="C20" s="135"/>
      <c r="D20" s="135"/>
      <c r="E20" s="135"/>
      <c r="F20" s="135"/>
      <c r="G20" s="135"/>
      <c r="H20" s="135"/>
      <c r="I20" s="135"/>
      <c r="J20" s="135"/>
      <c r="K20" s="105" t="s">
        <v>135</v>
      </c>
      <c r="L20" s="105"/>
      <c r="M20" s="125" t="s">
        <v>190</v>
      </c>
      <c r="N20" s="125"/>
      <c r="O20" s="126"/>
    </row>
    <row r="21" spans="2:15" s="43" customFormat="1" ht="13.5" thickBot="1">
      <c r="B21" s="42"/>
      <c r="C21" s="42"/>
      <c r="D21" s="42"/>
      <c r="E21" s="42"/>
      <c r="F21" s="42"/>
      <c r="G21" s="42"/>
      <c r="H21" s="42"/>
      <c r="I21" s="42"/>
      <c r="J21" s="42"/>
      <c r="K21" s="42"/>
      <c r="L21" s="42"/>
      <c r="M21" s="42"/>
      <c r="N21" s="42"/>
      <c r="O21" s="42"/>
    </row>
    <row r="22" spans="2:15" ht="18" customHeight="1" thickBot="1">
      <c r="B22" s="163" t="s">
        <v>136</v>
      </c>
      <c r="C22" s="164"/>
      <c r="D22" s="164"/>
      <c r="E22" s="165"/>
      <c r="F22" s="190" t="s">
        <v>137</v>
      </c>
      <c r="G22" s="191"/>
      <c r="H22" s="191"/>
      <c r="I22" s="191"/>
      <c r="J22" s="191"/>
      <c r="K22" s="191"/>
      <c r="L22" s="191"/>
      <c r="M22" s="190" t="s">
        <v>138</v>
      </c>
      <c r="N22" s="191"/>
      <c r="O22" s="192"/>
    </row>
    <row r="23" spans="2:15" ht="24.75" customHeight="1">
      <c r="B23" s="101" t="s">
        <v>194</v>
      </c>
      <c r="C23" s="102"/>
      <c r="D23" s="102"/>
      <c r="E23" s="102"/>
      <c r="F23" s="169" t="s">
        <v>191</v>
      </c>
      <c r="G23" s="170"/>
      <c r="H23" s="170"/>
      <c r="I23" s="170"/>
      <c r="J23" s="170"/>
      <c r="K23" s="170"/>
      <c r="L23" s="171"/>
      <c r="M23" s="116" t="s">
        <v>196</v>
      </c>
      <c r="N23" s="117"/>
      <c r="O23" s="118"/>
    </row>
    <row r="24" spans="2:15" ht="24.75" customHeight="1" thickBot="1">
      <c r="B24" s="103" t="s">
        <v>189</v>
      </c>
      <c r="C24" s="104"/>
      <c r="D24" s="104"/>
      <c r="E24" s="104"/>
      <c r="F24" s="113" t="s">
        <v>192</v>
      </c>
      <c r="G24" s="114"/>
      <c r="H24" s="114"/>
      <c r="I24" s="114"/>
      <c r="J24" s="114"/>
      <c r="K24" s="114"/>
      <c r="L24" s="115"/>
      <c r="M24" s="166" t="s">
        <v>196</v>
      </c>
      <c r="N24" s="167"/>
      <c r="O24" s="168"/>
    </row>
    <row r="25" spans="2:15" ht="13.5" thickBot="1">
      <c r="B25" s="44"/>
      <c r="C25" s="44"/>
      <c r="D25" s="44"/>
      <c r="E25" s="44"/>
      <c r="F25" s="44"/>
      <c r="G25" s="44"/>
      <c r="H25" s="44"/>
      <c r="I25" s="44"/>
      <c r="J25" s="44"/>
      <c r="K25" s="44"/>
      <c r="L25" s="44"/>
      <c r="M25" s="44"/>
      <c r="N25" s="44"/>
      <c r="O25" s="44"/>
    </row>
    <row r="26" spans="2:15" s="43" customFormat="1" ht="26.25" customHeight="1">
      <c r="B26" s="120" t="s">
        <v>2</v>
      </c>
      <c r="C26" s="121"/>
      <c r="D26" s="121"/>
      <c r="E26" s="121"/>
      <c r="F26" s="121"/>
      <c r="G26" s="121"/>
      <c r="H26" s="121"/>
      <c r="I26" s="121"/>
      <c r="J26" s="121"/>
      <c r="K26" s="121"/>
      <c r="L26" s="121"/>
      <c r="M26" s="121"/>
      <c r="N26" s="121"/>
      <c r="O26" s="139"/>
    </row>
    <row r="27" spans="2:15" s="45" customFormat="1" ht="31.5" customHeight="1">
      <c r="B27" s="174" t="s">
        <v>139</v>
      </c>
      <c r="C27" s="175"/>
      <c r="D27" s="176" t="s">
        <v>140</v>
      </c>
      <c r="E27" s="177"/>
      <c r="F27" s="160" t="s">
        <v>141</v>
      </c>
      <c r="G27" s="160"/>
      <c r="H27" s="178" t="s">
        <v>142</v>
      </c>
      <c r="I27" s="179"/>
      <c r="J27" s="180"/>
      <c r="K27" s="176" t="s">
        <v>143</v>
      </c>
      <c r="L27" s="177"/>
      <c r="M27" s="160" t="s">
        <v>144</v>
      </c>
      <c r="N27" s="160"/>
      <c r="O27" s="161"/>
    </row>
    <row r="28" spans="2:15" s="46" customFormat="1" ht="29.25" customHeight="1" thickBot="1">
      <c r="B28" s="214">
        <v>1</v>
      </c>
      <c r="C28" s="215"/>
      <c r="D28" s="216">
        <v>1</v>
      </c>
      <c r="E28" s="217"/>
      <c r="F28" s="188" t="s">
        <v>214</v>
      </c>
      <c r="G28" s="189"/>
      <c r="H28" s="158">
        <f>+G44</f>
        <v>0.9952153110047847</v>
      </c>
      <c r="I28" s="159"/>
      <c r="J28" s="162"/>
      <c r="K28" s="158">
        <f>+H28</f>
        <v>0.9952153110047847</v>
      </c>
      <c r="L28" s="159"/>
      <c r="M28" s="106">
        <f>+K28</f>
        <v>0.9952153110047847</v>
      </c>
      <c r="N28" s="107"/>
      <c r="O28" s="108"/>
    </row>
    <row r="29" spans="2:16" s="47" customFormat="1" ht="27" customHeight="1" thickBot="1">
      <c r="B29" s="44"/>
      <c r="C29" s="44"/>
      <c r="D29" s="44"/>
      <c r="E29" s="44"/>
      <c r="F29" s="48"/>
      <c r="G29" s="48"/>
      <c r="H29" s="48"/>
      <c r="I29" s="48"/>
      <c r="J29" s="49"/>
      <c r="K29" s="49"/>
      <c r="L29" s="49"/>
      <c r="M29" s="50"/>
      <c r="N29" s="50"/>
      <c r="O29" s="50"/>
      <c r="P29" s="46"/>
    </row>
    <row r="30" spans="1:16" s="45" customFormat="1" ht="20.25" customHeight="1" thickBot="1">
      <c r="A30" s="51"/>
      <c r="B30" s="221" t="s">
        <v>145</v>
      </c>
      <c r="C30" s="191"/>
      <c r="D30" s="191"/>
      <c r="E30" s="191"/>
      <c r="F30" s="191"/>
      <c r="G30" s="191"/>
      <c r="H30" s="191"/>
      <c r="I30" s="191"/>
      <c r="J30" s="191"/>
      <c r="K30" s="191"/>
      <c r="L30" s="191"/>
      <c r="M30" s="192"/>
      <c r="N30" s="79"/>
      <c r="O30" s="79"/>
      <c r="P30" s="46"/>
    </row>
    <row r="31" spans="2:16" s="45" customFormat="1" ht="69" customHeight="1" thickBot="1">
      <c r="B31" s="163" t="s">
        <v>146</v>
      </c>
      <c r="C31" s="164"/>
      <c r="D31" s="80" t="s">
        <v>198</v>
      </c>
      <c r="E31" s="80" t="s">
        <v>199</v>
      </c>
      <c r="F31" s="81" t="s">
        <v>147</v>
      </c>
      <c r="G31" s="82" t="s">
        <v>148</v>
      </c>
      <c r="H31" s="218" t="str">
        <f>D15</f>
        <v>Actualización inventarios individuales de los servidores del IDT</v>
      </c>
      <c r="I31" s="219"/>
      <c r="J31" s="219"/>
      <c r="K31" s="219"/>
      <c r="L31" s="219"/>
      <c r="M31" s="220"/>
      <c r="O31" s="79"/>
      <c r="P31" s="46"/>
    </row>
    <row r="32" spans="2:16" s="51" customFormat="1" ht="12.75">
      <c r="B32" s="225" t="s">
        <v>200</v>
      </c>
      <c r="C32" s="130"/>
      <c r="D32" s="85">
        <v>5</v>
      </c>
      <c r="E32" s="85">
        <v>5</v>
      </c>
      <c r="F32" s="85">
        <f>+E32</f>
        <v>5</v>
      </c>
      <c r="G32" s="88">
        <f>IF(D32=0,0,(E32/D32))</f>
        <v>1</v>
      </c>
      <c r="H32" s="52"/>
      <c r="I32" s="52"/>
      <c r="J32" s="53"/>
      <c r="K32" s="53"/>
      <c r="L32" s="53"/>
      <c r="M32" s="54"/>
      <c r="P32" s="46"/>
    </row>
    <row r="33" spans="2:16" s="43" customFormat="1" ht="15" customHeight="1">
      <c r="B33" s="172" t="s">
        <v>201</v>
      </c>
      <c r="C33" s="173"/>
      <c r="D33" s="84">
        <v>32</v>
      </c>
      <c r="E33" s="84">
        <v>32</v>
      </c>
      <c r="F33" s="84">
        <f aca="true" t="shared" si="0" ref="F33:F40">+F32+E33</f>
        <v>37</v>
      </c>
      <c r="G33" s="88">
        <f aca="true" t="shared" si="1" ref="G33:G43">IF(D33=0,0,(E33/D33))</f>
        <v>1</v>
      </c>
      <c r="H33" s="53"/>
      <c r="I33" s="53"/>
      <c r="J33" s="53"/>
      <c r="K33" s="53"/>
      <c r="L33" s="53"/>
      <c r="M33" s="54"/>
      <c r="P33" s="46"/>
    </row>
    <row r="34" spans="2:16" s="43" customFormat="1" ht="15" customHeight="1">
      <c r="B34" s="172" t="s">
        <v>202</v>
      </c>
      <c r="C34" s="173"/>
      <c r="D34" s="84">
        <v>9</v>
      </c>
      <c r="E34" s="84">
        <v>9</v>
      </c>
      <c r="F34" s="84">
        <f t="shared" si="0"/>
        <v>46</v>
      </c>
      <c r="G34" s="88">
        <f t="shared" si="1"/>
        <v>1</v>
      </c>
      <c r="H34" s="53"/>
      <c r="I34" s="53"/>
      <c r="J34" s="53"/>
      <c r="K34" s="53"/>
      <c r="L34" s="53"/>
      <c r="M34" s="54"/>
      <c r="P34" s="46"/>
    </row>
    <row r="35" spans="2:16" s="43" customFormat="1" ht="15" customHeight="1">
      <c r="B35" s="172" t="s">
        <v>203</v>
      </c>
      <c r="C35" s="173"/>
      <c r="D35" s="84">
        <v>9</v>
      </c>
      <c r="E35" s="84">
        <v>9</v>
      </c>
      <c r="F35" s="84">
        <f t="shared" si="0"/>
        <v>55</v>
      </c>
      <c r="G35" s="88">
        <f t="shared" si="1"/>
        <v>1</v>
      </c>
      <c r="H35" s="53"/>
      <c r="I35" s="53"/>
      <c r="J35" s="53"/>
      <c r="K35" s="53"/>
      <c r="L35" s="53"/>
      <c r="M35" s="54"/>
      <c r="P35" s="46"/>
    </row>
    <row r="36" spans="2:16" s="43" customFormat="1" ht="15" customHeight="1">
      <c r="B36" s="172" t="s">
        <v>204</v>
      </c>
      <c r="C36" s="173"/>
      <c r="D36" s="84">
        <v>10</v>
      </c>
      <c r="E36" s="84">
        <v>10</v>
      </c>
      <c r="F36" s="84">
        <f t="shared" si="0"/>
        <v>65</v>
      </c>
      <c r="G36" s="88">
        <f t="shared" si="1"/>
        <v>1</v>
      </c>
      <c r="H36" s="53"/>
      <c r="I36" s="53"/>
      <c r="J36" s="53"/>
      <c r="K36" s="53"/>
      <c r="L36" s="53"/>
      <c r="M36" s="54"/>
      <c r="P36" s="46"/>
    </row>
    <row r="37" spans="2:16" s="43" customFormat="1" ht="15" customHeight="1">
      <c r="B37" s="172" t="s">
        <v>205</v>
      </c>
      <c r="C37" s="173"/>
      <c r="D37" s="84">
        <v>1</v>
      </c>
      <c r="E37" s="84">
        <v>1</v>
      </c>
      <c r="F37" s="84">
        <f t="shared" si="0"/>
        <v>66</v>
      </c>
      <c r="G37" s="88">
        <f t="shared" si="1"/>
        <v>1</v>
      </c>
      <c r="H37" s="53"/>
      <c r="I37" s="53"/>
      <c r="J37" s="53"/>
      <c r="K37" s="53"/>
      <c r="L37" s="53"/>
      <c r="M37" s="54"/>
      <c r="P37" s="46"/>
    </row>
    <row r="38" spans="2:16" s="43" customFormat="1" ht="15" customHeight="1">
      <c r="B38" s="172" t="s">
        <v>206</v>
      </c>
      <c r="C38" s="173"/>
      <c r="D38" s="84">
        <v>10</v>
      </c>
      <c r="E38" s="84">
        <v>10</v>
      </c>
      <c r="F38" s="84">
        <f t="shared" si="0"/>
        <v>76</v>
      </c>
      <c r="G38" s="88">
        <f t="shared" si="1"/>
        <v>1</v>
      </c>
      <c r="H38" s="53"/>
      <c r="I38" s="53"/>
      <c r="J38" s="53"/>
      <c r="K38" s="53"/>
      <c r="L38" s="53"/>
      <c r="M38" s="54"/>
      <c r="P38" s="46"/>
    </row>
    <row r="39" spans="2:16" s="43" customFormat="1" ht="15" customHeight="1">
      <c r="B39" s="172" t="s">
        <v>207</v>
      </c>
      <c r="C39" s="173"/>
      <c r="D39" s="84">
        <v>1</v>
      </c>
      <c r="E39" s="84">
        <v>1</v>
      </c>
      <c r="F39" s="84">
        <f t="shared" si="0"/>
        <v>77</v>
      </c>
      <c r="G39" s="88">
        <f t="shared" si="1"/>
        <v>1</v>
      </c>
      <c r="H39" s="53"/>
      <c r="I39" s="53"/>
      <c r="J39" s="53"/>
      <c r="K39" s="53"/>
      <c r="L39" s="53"/>
      <c r="M39" s="54"/>
      <c r="P39" s="46"/>
    </row>
    <row r="40" spans="2:16" s="43" customFormat="1" ht="15" customHeight="1">
      <c r="B40" s="172" t="s">
        <v>208</v>
      </c>
      <c r="C40" s="173"/>
      <c r="D40" s="84">
        <v>1</v>
      </c>
      <c r="E40" s="84">
        <v>1</v>
      </c>
      <c r="F40" s="84">
        <f t="shared" si="0"/>
        <v>78</v>
      </c>
      <c r="G40" s="88">
        <f t="shared" si="1"/>
        <v>1</v>
      </c>
      <c r="H40" s="53"/>
      <c r="I40" s="53"/>
      <c r="J40" s="53"/>
      <c r="K40" s="53"/>
      <c r="L40" s="53"/>
      <c r="M40" s="54"/>
      <c r="P40" s="46"/>
    </row>
    <row r="41" spans="2:16" s="43" customFormat="1" ht="15" customHeight="1">
      <c r="B41" s="172" t="s">
        <v>209</v>
      </c>
      <c r="C41" s="173"/>
      <c r="D41" s="84">
        <v>120</v>
      </c>
      <c r="E41" s="84">
        <v>114</v>
      </c>
      <c r="F41" s="84">
        <f>+E41</f>
        <v>114</v>
      </c>
      <c r="G41" s="89">
        <f t="shared" si="1"/>
        <v>0.95</v>
      </c>
      <c r="H41" s="53"/>
      <c r="I41" s="53"/>
      <c r="J41" s="53"/>
      <c r="K41" s="53"/>
      <c r="L41" s="53"/>
      <c r="M41" s="54"/>
      <c r="P41" s="46"/>
    </row>
    <row r="42" spans="2:16" s="43" customFormat="1" ht="15" customHeight="1">
      <c r="B42" s="172" t="s">
        <v>210</v>
      </c>
      <c r="C42" s="173"/>
      <c r="D42" s="84">
        <v>8</v>
      </c>
      <c r="E42" s="84">
        <v>8</v>
      </c>
      <c r="F42" s="84">
        <f>+E42</f>
        <v>8</v>
      </c>
      <c r="G42" s="89">
        <f t="shared" si="1"/>
        <v>1</v>
      </c>
      <c r="H42" s="53"/>
      <c r="I42" s="53"/>
      <c r="J42" s="53"/>
      <c r="K42" s="53"/>
      <c r="L42" s="53"/>
      <c r="M42" s="54"/>
      <c r="P42" s="46"/>
    </row>
    <row r="43" spans="2:16" s="43" customFormat="1" ht="15" customHeight="1" thickBot="1">
      <c r="B43" s="234" t="s">
        <v>211</v>
      </c>
      <c r="C43" s="235"/>
      <c r="D43" s="86">
        <v>8</v>
      </c>
      <c r="E43" s="86">
        <v>8</v>
      </c>
      <c r="F43" s="86">
        <f>+E43</f>
        <v>8</v>
      </c>
      <c r="G43" s="89">
        <f t="shared" si="1"/>
        <v>1</v>
      </c>
      <c r="H43" s="53"/>
      <c r="I43" s="53"/>
      <c r="J43" s="53"/>
      <c r="K43" s="53"/>
      <c r="L43" s="53"/>
      <c r="M43" s="54"/>
      <c r="P43" s="46"/>
    </row>
    <row r="44" spans="2:16" s="43" customFormat="1" ht="15" customHeight="1" thickBot="1">
      <c r="B44" s="226" t="s">
        <v>1</v>
      </c>
      <c r="C44" s="227"/>
      <c r="D44" s="83">
        <f>SUM(D33:D43)</f>
        <v>209</v>
      </c>
      <c r="E44" s="83">
        <f>SUM(E32:E43)</f>
        <v>208</v>
      </c>
      <c r="F44" s="87">
        <f>MAX(F32:F43)</f>
        <v>114</v>
      </c>
      <c r="G44" s="90">
        <f>IF(D44=0,0,(E44/D44))</f>
        <v>0.9952153110047847</v>
      </c>
      <c r="H44" s="55"/>
      <c r="I44" s="55"/>
      <c r="J44" s="55"/>
      <c r="K44" s="55"/>
      <c r="L44" s="55"/>
      <c r="M44" s="56"/>
      <c r="P44" s="46"/>
    </row>
    <row r="45" spans="2:16" s="43" customFormat="1" ht="15" customHeight="1">
      <c r="B45" s="44"/>
      <c r="C45" s="44"/>
      <c r="D45" s="57"/>
      <c r="E45" s="58"/>
      <c r="F45" s="58"/>
      <c r="G45" s="58"/>
      <c r="H45" s="59"/>
      <c r="I45" s="59"/>
      <c r="J45" s="60"/>
      <c r="K45" s="60"/>
      <c r="L45" s="60"/>
      <c r="M45" s="60"/>
      <c r="N45" s="60"/>
      <c r="O45" s="60"/>
      <c r="P45" s="46"/>
    </row>
    <row r="46" spans="6:16" s="43" customFormat="1" ht="12.75">
      <c r="F46" s="133" t="s">
        <v>3</v>
      </c>
      <c r="G46" s="133" t="s">
        <v>8</v>
      </c>
      <c r="H46" s="133"/>
      <c r="I46" s="133" t="s">
        <v>28</v>
      </c>
      <c r="J46" s="133"/>
      <c r="K46" s="133"/>
      <c r="P46" s="46"/>
    </row>
    <row r="47" spans="6:16" s="43" customFormat="1" ht="15" customHeight="1">
      <c r="F47" s="133"/>
      <c r="G47" s="100" t="s">
        <v>4</v>
      </c>
      <c r="H47" s="100"/>
      <c r="I47" s="236" t="s">
        <v>7</v>
      </c>
      <c r="J47" s="236"/>
      <c r="K47" s="236"/>
      <c r="P47" s="46"/>
    </row>
    <row r="48" spans="6:16" s="43" customFormat="1" ht="15" customHeight="1">
      <c r="F48" s="133"/>
      <c r="G48" s="223" t="s">
        <v>5</v>
      </c>
      <c r="H48" s="223"/>
      <c r="I48" s="236" t="s">
        <v>31</v>
      </c>
      <c r="J48" s="236"/>
      <c r="K48" s="236"/>
      <c r="P48" s="46"/>
    </row>
    <row r="49" spans="6:11" s="43" customFormat="1" ht="15" customHeight="1">
      <c r="F49" s="133"/>
      <c r="G49" s="224" t="s">
        <v>6</v>
      </c>
      <c r="H49" s="224"/>
      <c r="I49" s="237" t="s">
        <v>32</v>
      </c>
      <c r="J49" s="237"/>
      <c r="K49" s="237"/>
    </row>
    <row r="50" spans="2:15" s="43" customFormat="1" ht="15" customHeight="1" thickBot="1">
      <c r="B50" s="42"/>
      <c r="C50" s="42"/>
      <c r="D50" s="42"/>
      <c r="E50" s="42"/>
      <c r="F50" s="42"/>
      <c r="G50" s="42"/>
      <c r="H50" s="42"/>
      <c r="I50" s="42"/>
      <c r="J50" s="42"/>
      <c r="K50" s="42"/>
      <c r="L50" s="42"/>
      <c r="M50" s="42"/>
      <c r="N50" s="42"/>
      <c r="O50" s="42"/>
    </row>
    <row r="51" spans="1:15" ht="21.75" customHeight="1" thickBot="1">
      <c r="A51" s="41"/>
      <c r="B51" s="221" t="s">
        <v>149</v>
      </c>
      <c r="C51" s="191"/>
      <c r="D51" s="191"/>
      <c r="E51" s="191"/>
      <c r="F51" s="191"/>
      <c r="G51" s="191"/>
      <c r="H51" s="191"/>
      <c r="I51" s="191"/>
      <c r="J51" s="191"/>
      <c r="K51" s="191"/>
      <c r="L51" s="191"/>
      <c r="M51" s="191"/>
      <c r="N51" s="191"/>
      <c r="O51" s="192"/>
    </row>
    <row r="52" spans="2:15" ht="28.5" customHeight="1">
      <c r="B52" s="228" t="s">
        <v>218</v>
      </c>
      <c r="C52" s="229"/>
      <c r="D52" s="229"/>
      <c r="E52" s="229"/>
      <c r="F52" s="229"/>
      <c r="G52" s="229"/>
      <c r="H52" s="229"/>
      <c r="I52" s="229"/>
      <c r="J52" s="229"/>
      <c r="K52" s="229"/>
      <c r="L52" s="229"/>
      <c r="M52" s="229"/>
      <c r="N52" s="229"/>
      <c r="O52" s="230"/>
    </row>
    <row r="53" spans="1:15" ht="47.25" customHeight="1" thickBot="1">
      <c r="A53" s="39">
        <v>50</v>
      </c>
      <c r="B53" s="231"/>
      <c r="C53" s="232"/>
      <c r="D53" s="232"/>
      <c r="E53" s="232"/>
      <c r="F53" s="232"/>
      <c r="G53" s="232"/>
      <c r="H53" s="232"/>
      <c r="I53" s="232"/>
      <c r="J53" s="232"/>
      <c r="K53" s="232"/>
      <c r="L53" s="232"/>
      <c r="M53" s="232"/>
      <c r="N53" s="232"/>
      <c r="O53" s="233"/>
    </row>
    <row r="54" spans="2:16" ht="12.75">
      <c r="B54" s="44"/>
      <c r="C54" s="44"/>
      <c r="D54" s="44"/>
      <c r="E54" s="44"/>
      <c r="F54" s="61"/>
      <c r="G54" s="61"/>
      <c r="H54" s="61"/>
      <c r="I54" s="61"/>
      <c r="J54" s="61"/>
      <c r="K54" s="61"/>
      <c r="L54" s="61"/>
      <c r="M54" s="61"/>
      <c r="N54" s="44"/>
      <c r="O54" s="44"/>
      <c r="P54" s="51"/>
    </row>
    <row r="55" spans="2:13" s="51" customFormat="1" ht="15">
      <c r="B55" s="222" t="s">
        <v>108</v>
      </c>
      <c r="C55" s="222"/>
      <c r="D55" s="62" t="s">
        <v>216</v>
      </c>
      <c r="E55" s="63"/>
      <c r="F55" s="63"/>
      <c r="G55" s="63"/>
      <c r="H55" s="63"/>
      <c r="I55" s="63"/>
      <c r="J55" s="64"/>
      <c r="K55" s="64"/>
      <c r="L55" s="64"/>
      <c r="M55" s="41"/>
    </row>
    <row r="56" spans="2:13" s="51" customFormat="1" ht="15">
      <c r="B56" s="222" t="s">
        <v>109</v>
      </c>
      <c r="C56" s="222"/>
      <c r="D56" s="62" t="s">
        <v>217</v>
      </c>
      <c r="E56" s="63"/>
      <c r="F56" s="63"/>
      <c r="G56" s="63"/>
      <c r="H56" s="63"/>
      <c r="I56" s="63"/>
      <c r="J56" s="64"/>
      <c r="K56" s="64"/>
      <c r="L56" s="64"/>
      <c r="M56" s="41"/>
    </row>
    <row r="57" spans="2:13" s="51" customFormat="1" ht="15">
      <c r="B57" s="222" t="s">
        <v>110</v>
      </c>
      <c r="C57" s="222"/>
      <c r="D57" s="62" t="s">
        <v>219</v>
      </c>
      <c r="E57" s="63"/>
      <c r="F57" s="63"/>
      <c r="G57" s="63"/>
      <c r="H57" s="63"/>
      <c r="I57" s="63"/>
      <c r="J57" s="64"/>
      <c r="K57" s="64"/>
      <c r="L57" s="64"/>
      <c r="M57" s="41"/>
    </row>
    <row r="58" spans="8:13" ht="15">
      <c r="H58" s="64"/>
      <c r="I58" s="64"/>
      <c r="J58" s="64"/>
      <c r="K58" s="41"/>
      <c r="L58" s="41"/>
      <c r="M58" s="41"/>
    </row>
    <row r="59" spans="8:9" s="51" customFormat="1" ht="12.75">
      <c r="H59" s="78"/>
      <c r="I59" s="78"/>
    </row>
  </sheetData>
  <sheetProtection formatCells="0" formatRows="0"/>
  <mergeCells count="88">
    <mergeCell ref="B41:C41"/>
    <mergeCell ref="B43:C43"/>
    <mergeCell ref="B56:C56"/>
    <mergeCell ref="F46:F49"/>
    <mergeCell ref="I47:K47"/>
    <mergeCell ref="I48:K48"/>
    <mergeCell ref="I49:K49"/>
    <mergeCell ref="G46:H46"/>
    <mergeCell ref="B57:C57"/>
    <mergeCell ref="I46:K46"/>
    <mergeCell ref="G48:H48"/>
    <mergeCell ref="G49:H49"/>
    <mergeCell ref="B32:C32"/>
    <mergeCell ref="B44:C44"/>
    <mergeCell ref="B42:C42"/>
    <mergeCell ref="B52:O53"/>
    <mergeCell ref="B51:O51"/>
    <mergeCell ref="B55:C55"/>
    <mergeCell ref="B40:C40"/>
    <mergeCell ref="B5:O5"/>
    <mergeCell ref="B37:C37"/>
    <mergeCell ref="B28:C28"/>
    <mergeCell ref="D28:E28"/>
    <mergeCell ref="K27:L27"/>
    <mergeCell ref="H31:M31"/>
    <mergeCell ref="B33:C33"/>
    <mergeCell ref="B34:C34"/>
    <mergeCell ref="B30:M30"/>
    <mergeCell ref="B1:D3"/>
    <mergeCell ref="F22:L22"/>
    <mergeCell ref="B15:C16"/>
    <mergeCell ref="M19:O19"/>
    <mergeCell ref="M7:O7"/>
    <mergeCell ref="B39:C39"/>
    <mergeCell ref="B38:C38"/>
    <mergeCell ref="B36:C36"/>
    <mergeCell ref="B14:C14"/>
    <mergeCell ref="B31:C31"/>
    <mergeCell ref="B35:C35"/>
    <mergeCell ref="B27:C27"/>
    <mergeCell ref="D27:E27"/>
    <mergeCell ref="H27:J27"/>
    <mergeCell ref="F11:J11"/>
    <mergeCell ref="K19:L19"/>
    <mergeCell ref="B11:E11"/>
    <mergeCell ref="H15:M16"/>
    <mergeCell ref="F28:G28"/>
    <mergeCell ref="M22:O22"/>
    <mergeCell ref="N15:O16"/>
    <mergeCell ref="K28:L28"/>
    <mergeCell ref="B26:O26"/>
    <mergeCell ref="F27:G27"/>
    <mergeCell ref="M27:O27"/>
    <mergeCell ref="B9:E9"/>
    <mergeCell ref="H28:J28"/>
    <mergeCell ref="B22:E22"/>
    <mergeCell ref="M24:O24"/>
    <mergeCell ref="F23:L23"/>
    <mergeCell ref="B12:E12"/>
    <mergeCell ref="H14:M14"/>
    <mergeCell ref="D15:G16"/>
    <mergeCell ref="B10:E10"/>
    <mergeCell ref="F6:O6"/>
    <mergeCell ref="K7:L7"/>
    <mergeCell ref="B7:E7"/>
    <mergeCell ref="F7:J7"/>
    <mergeCell ref="B6:E6"/>
    <mergeCell ref="F8:O8"/>
    <mergeCell ref="K18:L18"/>
    <mergeCell ref="B18:J18"/>
    <mergeCell ref="F10:O10"/>
    <mergeCell ref="M20:O20"/>
    <mergeCell ref="F12:O12"/>
    <mergeCell ref="M18:O18"/>
    <mergeCell ref="B19:J20"/>
    <mergeCell ref="K11:O11"/>
    <mergeCell ref="N14:O14"/>
    <mergeCell ref="D14:G14"/>
    <mergeCell ref="E1:O3"/>
    <mergeCell ref="G47:H47"/>
    <mergeCell ref="B23:E23"/>
    <mergeCell ref="B24:E24"/>
    <mergeCell ref="K20:L20"/>
    <mergeCell ref="M28:O28"/>
    <mergeCell ref="F9:O9"/>
    <mergeCell ref="B8:E8"/>
    <mergeCell ref="F24:L24"/>
    <mergeCell ref="M23:O23"/>
  </mergeCells>
  <conditionalFormatting sqref="G32:G44">
    <cfRule type="cellIs" priority="5" dxfId="2" operator="equal" stopIfTrue="1">
      <formula>"N.A."</formula>
    </cfRule>
    <cfRule type="cellIs" priority="6" dxfId="1" operator="greaterThan" stopIfTrue="1">
      <formula>0.9</formula>
    </cfRule>
    <cfRule type="cellIs" priority="7" dxfId="0" operator="between" stopIfTrue="1">
      <formula>0.7</formula>
      <formula>0.9</formula>
    </cfRule>
    <cfRule type="cellIs" priority="8" dxfId="6" operator="lessThan" stopIfTrue="1">
      <formula>0.7</formula>
    </cfRule>
  </conditionalFormatting>
  <conditionalFormatting sqref="G44">
    <cfRule type="cellIs" priority="1" dxfId="2" operator="equal" stopIfTrue="1">
      <formula>"N.A."</formula>
    </cfRule>
    <cfRule type="cellIs" priority="2" dxfId="1" operator="greaterThan" stopIfTrue="1">
      <formula>0.9</formula>
    </cfRule>
    <cfRule type="cellIs" priority="3" dxfId="0" operator="between" stopIfTrue="1">
      <formula>0.7</formula>
      <formula>0.9</formula>
    </cfRule>
    <cfRule type="cellIs" priority="4" dxfId="6" operator="lessThan" stopIfTrue="1">
      <formula>0.7</formula>
    </cfRule>
  </conditionalFormatting>
  <dataValidations count="11">
    <dataValidation type="list" allowBlank="1" showInputMessage="1" showErrorMessage="1" sqref="F10:O10">
      <formula1>IF(F9="",Falta,IF(F9="988 Turismo como generador de desarrollo confianza y felicidad para todos",Proy988,IF(F9="1036 Bogotá destino turístico competitivo y sostenible",Proy1036,IF(F9="1038 Fortalecimiento institucional del IDT",Proy1038,Falta))))</formula1>
    </dataValidation>
    <dataValidation allowBlank="1" sqref="B15 K18:K20 G25:I25 B23:B24"/>
    <dataValidation type="list" allowBlank="1" showInputMessage="1" showErrorMessage="1" sqref="M19:O19">
      <formula1>"Eficacia,Eficiencia,Efectividad"</formula1>
    </dataValidation>
    <dataValidation type="list" allowBlank="1" sqref="M20:O20">
      <formula1>"Mensual,Trimestral,Semestral,Anual"</formula1>
    </dataValidation>
    <dataValidation type="list" allowBlank="1" showInputMessage="1" showErrorMessage="1" sqref="F6:O6">
      <formula1>ObjetivosE</formula1>
    </dataValidation>
    <dataValidation type="list" allowBlank="1" showInputMessage="1" showErrorMessage="1" sqref="F11 K11">
      <formula1>"Destino competitivo y sostenible,Ciudad posicionada a nivel nacional e internacional"</formula1>
    </dataValidation>
    <dataValidation type="list" allowBlank="1" showInputMessage="1" showErrorMessage="1" sqref="F9:O9">
      <formula1>"988 Turismo como generador de desarrollo confianza y felicidad para todos,1036 Bogotá destino turístico competitivo y sostenible,1038 Fortalecimiento institucional del IDT, Todos los proyectos de inversión del IDT"</formula1>
    </dataValidation>
    <dataValidation type="list" allowBlank="1" showInputMessage="1" showErrorMessage="1" sqref="M7">
      <formula1>"Proceso Estratégico,Proceso Misional,Proceso de Apoyo,Proceso de Evaluación"</formula1>
    </dataValidation>
    <dataValidation type="list" allowBlank="1" showInputMessage="1" showErrorMessage="1" sqref="F8:O8">
      <formula1>IF($M$7="",Falta,IF($M$7="Proceso Estratégico",Estrategicos,IF($M$7="Proceso Misional",Misionales,IF($M$7="Proceso de Apoyo",Apoyo,IF($M$7="Proceso de Evaluación",Evaluacion,Falta)))))</formula1>
    </dataValidation>
    <dataValidation type="list" allowBlank="1" showInputMessage="1" showErrorMessage="1" sqref="F7:J7">
      <formula1>Proceso</formula1>
    </dataValidation>
    <dataValidation type="list" allowBlank="1" showInputMessage="1" showErrorMessage="1" sqref="F12:O12">
      <formula1>Dependencia</formula1>
    </dataValidation>
  </dataValidations>
  <printOptions horizontalCentered="1" verticalCentered="1"/>
  <pageMargins left="0.35433070866141736" right="0.2755905511811024" top="0.35433070866141736" bottom="0.6299212598425197" header="0" footer="0.3937007874015748"/>
  <pageSetup fitToHeight="0" fitToWidth="1" horizontalDpi="600" verticalDpi="600" orientation="portrait" scale="58" r:id="rId2"/>
  <headerFooter scaleWithDoc="0" alignWithMargins="0">
    <oddFooter>&amp;L&amp;"Times New Roman,Normal"DE-F06-V6&amp;R&amp;"Times New Roman,Normal"Página &amp;P de &amp;N</oddFooter>
  </headerFooter>
  <ignoredErrors>
    <ignoredError sqref="M28" unlockedFormula="1"/>
    <ignoredError sqref="D44" formulaRange="1"/>
  </ignoredErrors>
  <drawing r:id="rId1"/>
</worksheet>
</file>

<file path=xl/worksheets/sheet2.xml><?xml version="1.0" encoding="utf-8"?>
<worksheet xmlns="http://schemas.openxmlformats.org/spreadsheetml/2006/main" xmlns:r="http://schemas.openxmlformats.org/officeDocument/2006/relationships">
  <sheetPr>
    <pageSetUpPr fitToPage="1"/>
  </sheetPr>
  <dimension ref="A1:N35"/>
  <sheetViews>
    <sheetView view="pageBreakPreview" zoomScale="120" zoomScaleNormal="110" zoomScaleSheetLayoutView="120" zoomScalePageLayoutView="0" workbookViewId="0" topLeftCell="A1">
      <selection activeCell="A11" sqref="A11"/>
    </sheetView>
  </sheetViews>
  <sheetFormatPr defaultColWidth="11.421875" defaultRowHeight="12.75"/>
  <cols>
    <col min="1" max="1" width="47.00390625" style="0" customWidth="1"/>
    <col min="2" max="2" width="94.421875" style="0" customWidth="1"/>
  </cols>
  <sheetData>
    <row r="1" spans="1:2" ht="20.25" customHeight="1" thickBot="1">
      <c r="A1" s="238" t="s">
        <v>159</v>
      </c>
      <c r="B1" s="239"/>
    </row>
    <row r="2" spans="1:2" ht="15" thickBot="1">
      <c r="A2" s="65" t="s">
        <v>153</v>
      </c>
      <c r="B2" s="66" t="s">
        <v>116</v>
      </c>
    </row>
    <row r="3" spans="1:4" ht="15" customHeight="1" thickBot="1">
      <c r="A3" s="240" t="s">
        <v>0</v>
      </c>
      <c r="B3" s="241"/>
      <c r="C3" s="36"/>
      <c r="D3" s="36"/>
    </row>
    <row r="4" spans="1:4" ht="15">
      <c r="A4" s="67" t="s">
        <v>120</v>
      </c>
      <c r="B4" s="68" t="s">
        <v>164</v>
      </c>
      <c r="C4" s="36"/>
      <c r="D4" s="36"/>
    </row>
    <row r="5" spans="1:4" ht="15">
      <c r="A5" s="69" t="s">
        <v>121</v>
      </c>
      <c r="B5" s="70" t="s">
        <v>165</v>
      </c>
      <c r="C5" s="36"/>
      <c r="D5" s="36"/>
    </row>
    <row r="6" spans="1:4" ht="15">
      <c r="A6" s="69" t="s">
        <v>122</v>
      </c>
      <c r="B6" s="70" t="s">
        <v>166</v>
      </c>
      <c r="C6" s="36"/>
      <c r="D6" s="36"/>
    </row>
    <row r="7" spans="1:4" ht="15">
      <c r="A7" s="69" t="s">
        <v>123</v>
      </c>
      <c r="B7" s="70" t="s">
        <v>167</v>
      </c>
      <c r="C7" s="36"/>
      <c r="D7" s="36"/>
    </row>
    <row r="8" spans="1:4" ht="15">
      <c r="A8" s="69" t="s">
        <v>124</v>
      </c>
      <c r="B8" s="70" t="s">
        <v>168</v>
      </c>
      <c r="C8" s="36"/>
      <c r="D8" s="36"/>
    </row>
    <row r="9" spans="1:9" ht="15">
      <c r="A9" s="69" t="s">
        <v>125</v>
      </c>
      <c r="B9" s="70" t="s">
        <v>169</v>
      </c>
      <c r="C9" s="37"/>
      <c r="D9" s="37"/>
      <c r="E9" s="37"/>
      <c r="F9" s="37"/>
      <c r="G9" s="37"/>
      <c r="H9" s="37"/>
      <c r="I9" s="37"/>
    </row>
    <row r="10" spans="1:14" ht="15.75" customHeight="1">
      <c r="A10" s="69" t="s">
        <v>126</v>
      </c>
      <c r="B10" s="70" t="s">
        <v>174</v>
      </c>
      <c r="C10" s="37"/>
      <c r="D10" s="36"/>
      <c r="E10" s="36"/>
      <c r="F10" s="36"/>
      <c r="G10" s="37"/>
      <c r="H10" s="36"/>
      <c r="I10" s="36"/>
      <c r="J10" s="36"/>
      <c r="K10" s="36"/>
      <c r="L10" s="36"/>
      <c r="M10" s="37"/>
      <c r="N10" s="36"/>
    </row>
    <row r="11" spans="1:9" ht="15">
      <c r="A11" s="69" t="s">
        <v>127</v>
      </c>
      <c r="B11" s="70" t="s">
        <v>183</v>
      </c>
      <c r="C11" s="37"/>
      <c r="D11" s="37"/>
      <c r="E11" s="37"/>
      <c r="F11" s="37"/>
      <c r="G11" s="37"/>
      <c r="H11" s="37"/>
      <c r="I11" s="37"/>
    </row>
    <row r="12" spans="1:9" ht="28.5" customHeight="1">
      <c r="A12" s="69" t="s">
        <v>128</v>
      </c>
      <c r="B12" s="70" t="s">
        <v>175</v>
      </c>
      <c r="C12" s="37"/>
      <c r="D12" s="37"/>
      <c r="E12" s="37"/>
      <c r="F12" s="37"/>
      <c r="G12" s="37"/>
      <c r="H12" s="37"/>
      <c r="I12" s="37"/>
    </row>
    <row r="13" spans="1:9" ht="15">
      <c r="A13" s="69" t="s">
        <v>129</v>
      </c>
      <c r="B13" s="70" t="s">
        <v>117</v>
      </c>
      <c r="C13" s="37"/>
      <c r="D13" s="37"/>
      <c r="E13" s="37"/>
      <c r="F13" s="37"/>
      <c r="G13" s="37"/>
      <c r="H13" s="37"/>
      <c r="I13" s="37"/>
    </row>
    <row r="14" spans="1:9" ht="15">
      <c r="A14" s="69" t="s">
        <v>130</v>
      </c>
      <c r="B14" s="70" t="s">
        <v>118</v>
      </c>
      <c r="C14" s="36"/>
      <c r="D14" s="36"/>
      <c r="E14" s="36"/>
      <c r="F14" s="36"/>
      <c r="G14" s="36"/>
      <c r="H14" s="36"/>
      <c r="I14" s="36"/>
    </row>
    <row r="15" spans="1:9" ht="15">
      <c r="A15" s="69" t="s">
        <v>131</v>
      </c>
      <c r="B15" s="70" t="s">
        <v>154</v>
      </c>
      <c r="C15" s="37"/>
      <c r="D15" s="37"/>
      <c r="E15" s="37"/>
      <c r="F15" s="37"/>
      <c r="G15" s="37"/>
      <c r="H15" s="37"/>
      <c r="I15" s="37"/>
    </row>
    <row r="16" spans="1:9" ht="15">
      <c r="A16" s="69" t="s">
        <v>132</v>
      </c>
      <c r="B16" s="71" t="s">
        <v>161</v>
      </c>
      <c r="C16" s="37"/>
      <c r="D16" s="37"/>
      <c r="E16" s="37"/>
      <c r="F16" s="37"/>
      <c r="G16" s="37"/>
      <c r="H16" s="37"/>
      <c r="I16" s="37"/>
    </row>
    <row r="17" spans="1:9" ht="15">
      <c r="A17" s="69" t="s">
        <v>133</v>
      </c>
      <c r="B17" s="70" t="s">
        <v>119</v>
      </c>
      <c r="C17" s="37"/>
      <c r="D17" s="37"/>
      <c r="E17" s="37"/>
      <c r="F17" s="37"/>
      <c r="G17" s="37"/>
      <c r="H17" s="37"/>
      <c r="I17" s="37"/>
    </row>
    <row r="18" spans="1:9" ht="75">
      <c r="A18" s="69" t="s">
        <v>134</v>
      </c>
      <c r="B18" s="70" t="s">
        <v>182</v>
      </c>
      <c r="C18" s="37"/>
      <c r="D18" s="37"/>
      <c r="E18" s="37"/>
      <c r="F18" s="37"/>
      <c r="G18" s="37"/>
      <c r="H18" s="37"/>
      <c r="I18" s="37"/>
    </row>
    <row r="19" spans="1:9" ht="20.25" customHeight="1">
      <c r="A19" s="69" t="s">
        <v>135</v>
      </c>
      <c r="B19" s="70" t="s">
        <v>170</v>
      </c>
      <c r="C19" s="37"/>
      <c r="D19" s="37"/>
      <c r="E19" s="37"/>
      <c r="F19" s="37"/>
      <c r="G19" s="37"/>
      <c r="H19" s="37"/>
      <c r="I19" s="37"/>
    </row>
    <row r="20" spans="1:9" ht="15">
      <c r="A20" s="69" t="s">
        <v>136</v>
      </c>
      <c r="B20" s="70" t="s">
        <v>176</v>
      </c>
      <c r="C20" s="37"/>
      <c r="D20" s="37"/>
      <c r="E20" s="37"/>
      <c r="F20" s="37"/>
      <c r="G20" s="37"/>
      <c r="H20" s="37"/>
      <c r="I20" s="37"/>
    </row>
    <row r="21" spans="1:9" ht="15">
      <c r="A21" s="69" t="s">
        <v>137</v>
      </c>
      <c r="B21" s="70" t="s">
        <v>160</v>
      </c>
      <c r="C21" s="37"/>
      <c r="D21" s="37"/>
      <c r="E21" s="37"/>
      <c r="F21" s="37"/>
      <c r="G21" s="37"/>
      <c r="H21" s="37"/>
      <c r="I21" s="37"/>
    </row>
    <row r="22" spans="1:14" ht="14.25" customHeight="1" thickBot="1">
      <c r="A22" s="72" t="s">
        <v>138</v>
      </c>
      <c r="B22" s="73" t="s">
        <v>177</v>
      </c>
      <c r="C22" s="37"/>
      <c r="D22" s="38"/>
      <c r="E22" s="37"/>
      <c r="F22" s="36"/>
      <c r="G22" s="37"/>
      <c r="H22" s="38"/>
      <c r="I22" s="38"/>
      <c r="J22" s="37"/>
      <c r="K22" s="38"/>
      <c r="L22" s="37"/>
      <c r="M22" s="36"/>
      <c r="N22" s="36"/>
    </row>
    <row r="23" spans="1:14" ht="48" customHeight="1" thickBot="1">
      <c r="A23" s="240" t="s">
        <v>180</v>
      </c>
      <c r="B23" s="241"/>
      <c r="C23" s="37"/>
      <c r="D23" s="37"/>
      <c r="E23" s="37"/>
      <c r="F23" s="37"/>
      <c r="G23" s="37"/>
      <c r="H23" s="37"/>
      <c r="I23" s="37"/>
      <c r="J23" s="37"/>
      <c r="K23" s="37"/>
      <c r="L23" s="37"/>
      <c r="M23" s="37"/>
      <c r="N23" s="37"/>
    </row>
    <row r="24" spans="1:14" ht="15">
      <c r="A24" s="67" t="s">
        <v>139</v>
      </c>
      <c r="B24" s="68" t="s">
        <v>150</v>
      </c>
      <c r="C24" s="37"/>
      <c r="D24" s="37"/>
      <c r="E24" s="37"/>
      <c r="F24" s="37"/>
      <c r="G24" s="37"/>
      <c r="H24" s="37"/>
      <c r="I24" s="37"/>
      <c r="J24" s="37"/>
      <c r="K24" s="37"/>
      <c r="L24" s="37"/>
      <c r="M24" s="37"/>
      <c r="N24" s="37"/>
    </row>
    <row r="25" spans="1:2" ht="15">
      <c r="A25" s="74" t="s">
        <v>140</v>
      </c>
      <c r="B25" s="70" t="s">
        <v>151</v>
      </c>
    </row>
    <row r="26" spans="1:2" ht="27.75" customHeight="1">
      <c r="A26" s="69" t="s">
        <v>141</v>
      </c>
      <c r="B26" s="70" t="s">
        <v>152</v>
      </c>
    </row>
    <row r="27" spans="1:2" ht="15.75" customHeight="1">
      <c r="A27" s="74" t="s">
        <v>142</v>
      </c>
      <c r="B27" s="70" t="s">
        <v>184</v>
      </c>
    </row>
    <row r="28" spans="1:2" ht="30" customHeight="1">
      <c r="A28" s="74" t="s">
        <v>143</v>
      </c>
      <c r="B28" s="70" t="s">
        <v>162</v>
      </c>
    </row>
    <row r="29" spans="1:2" ht="30.75" thickBot="1">
      <c r="A29" s="72" t="s">
        <v>144</v>
      </c>
      <c r="B29" s="73" t="s">
        <v>178</v>
      </c>
    </row>
    <row r="30" spans="1:2" ht="47.25" customHeight="1" thickBot="1">
      <c r="A30" s="240" t="s">
        <v>181</v>
      </c>
      <c r="B30" s="241"/>
    </row>
    <row r="31" spans="1:2" ht="19.5" customHeight="1">
      <c r="A31" s="67" t="s">
        <v>155</v>
      </c>
      <c r="B31" s="75" t="s">
        <v>173</v>
      </c>
    </row>
    <row r="32" spans="1:2" ht="43.5" customHeight="1">
      <c r="A32" s="69" t="s">
        <v>156</v>
      </c>
      <c r="B32" s="70" t="s">
        <v>171</v>
      </c>
    </row>
    <row r="33" spans="1:2" ht="16.5" customHeight="1">
      <c r="A33" s="69" t="s">
        <v>157</v>
      </c>
      <c r="B33" s="70" t="s">
        <v>179</v>
      </c>
    </row>
    <row r="34" spans="1:2" ht="30.75" customHeight="1">
      <c r="A34" s="69" t="s">
        <v>158</v>
      </c>
      <c r="B34" s="70" t="s">
        <v>163</v>
      </c>
    </row>
    <row r="35" spans="1:2" ht="43.5" customHeight="1" thickBot="1">
      <c r="A35" s="76" t="s">
        <v>149</v>
      </c>
      <c r="B35" s="77" t="s">
        <v>172</v>
      </c>
    </row>
  </sheetData>
  <sheetProtection/>
  <mergeCells count="4">
    <mergeCell ref="A1:B1"/>
    <mergeCell ref="A23:B23"/>
    <mergeCell ref="A30:B30"/>
    <mergeCell ref="A3:B3"/>
  </mergeCells>
  <dataValidations count="1">
    <dataValidation allowBlank="1" sqref="A17:A19"/>
  </dataValidations>
  <printOptions/>
  <pageMargins left="0.7" right="0.7" top="0.75" bottom="0.75" header="0.3" footer="0.3"/>
  <pageSetup fitToHeight="0" fitToWidth="1" horizontalDpi="600" verticalDpi="600" orientation="portrait" scale="65" r:id="rId1"/>
</worksheet>
</file>

<file path=xl/worksheets/sheet3.xml><?xml version="1.0" encoding="utf-8"?>
<worksheet xmlns="http://schemas.openxmlformats.org/spreadsheetml/2006/main" xmlns:r="http://schemas.openxmlformats.org/officeDocument/2006/relationships">
  <dimension ref="A2:T47"/>
  <sheetViews>
    <sheetView zoomScalePageLayoutView="0" workbookViewId="0" topLeftCell="D1">
      <selection activeCell="F12" sqref="F12"/>
    </sheetView>
  </sheetViews>
  <sheetFormatPr defaultColWidth="11.421875" defaultRowHeight="12.75"/>
  <cols>
    <col min="1" max="1" width="28.00390625" style="0" customWidth="1"/>
    <col min="2" max="2" width="43.57421875" style="0" customWidth="1"/>
    <col min="3" max="3" width="129.8515625" style="0" customWidth="1"/>
    <col min="6" max="6" width="54.8515625" style="0" customWidth="1"/>
    <col min="15" max="15" width="35.8515625" style="0" customWidth="1"/>
    <col min="16" max="16" width="20.140625" style="0" customWidth="1"/>
    <col min="17" max="17" width="36.421875" style="0" customWidth="1"/>
    <col min="18" max="18" width="28.7109375" style="0" customWidth="1"/>
    <col min="19" max="19" width="27.00390625" style="0" customWidth="1"/>
  </cols>
  <sheetData>
    <row r="2" spans="1:20" ht="15">
      <c r="A2" s="13" t="s">
        <v>93</v>
      </c>
      <c r="B2" s="13" t="s">
        <v>9</v>
      </c>
      <c r="C2" s="14" t="s">
        <v>52</v>
      </c>
      <c r="E2" t="s">
        <v>106</v>
      </c>
      <c r="F2" t="s">
        <v>99</v>
      </c>
      <c r="M2" t="s">
        <v>98</v>
      </c>
      <c r="O2" s="8" t="s">
        <v>9</v>
      </c>
      <c r="P2" s="7" t="s">
        <v>10</v>
      </c>
      <c r="Q2" s="7" t="s">
        <v>11</v>
      </c>
      <c r="R2" s="29" t="s">
        <v>29</v>
      </c>
      <c r="S2" s="2"/>
      <c r="T2" s="2"/>
    </row>
    <row r="3" spans="1:20" ht="15">
      <c r="A3" s="242" t="s">
        <v>53</v>
      </c>
      <c r="B3" s="17" t="s">
        <v>34</v>
      </c>
      <c r="C3" s="18" t="s">
        <v>57</v>
      </c>
      <c r="E3" s="34">
        <v>1036</v>
      </c>
      <c r="F3" s="35" t="s">
        <v>100</v>
      </c>
      <c r="M3" t="s">
        <v>30</v>
      </c>
      <c r="O3" s="9" t="s">
        <v>12</v>
      </c>
      <c r="P3" s="4" t="s">
        <v>13</v>
      </c>
      <c r="Q3" t="s">
        <v>33</v>
      </c>
      <c r="R3" s="9" t="s">
        <v>12</v>
      </c>
      <c r="S3" s="2"/>
      <c r="T3" s="2"/>
    </row>
    <row r="4" spans="1:20" ht="15">
      <c r="A4" s="242"/>
      <c r="B4" s="17" t="s">
        <v>34</v>
      </c>
      <c r="C4" s="18" t="s">
        <v>58</v>
      </c>
      <c r="E4" s="34">
        <v>1036</v>
      </c>
      <c r="F4" s="35" t="s">
        <v>101</v>
      </c>
      <c r="O4" s="10" t="s">
        <v>34</v>
      </c>
      <c r="P4" s="4" t="s">
        <v>14</v>
      </c>
      <c r="Q4" t="s">
        <v>35</v>
      </c>
      <c r="R4" s="11" t="s">
        <v>36</v>
      </c>
      <c r="S4" s="2"/>
      <c r="T4" s="2"/>
    </row>
    <row r="5" spans="1:20" ht="15">
      <c r="A5" s="242"/>
      <c r="B5" s="17" t="s">
        <v>34</v>
      </c>
      <c r="C5" s="18" t="s">
        <v>75</v>
      </c>
      <c r="E5" s="34">
        <v>1036</v>
      </c>
      <c r="F5" s="35" t="s">
        <v>102</v>
      </c>
      <c r="M5" t="s">
        <v>112</v>
      </c>
      <c r="O5" s="10" t="s">
        <v>37</v>
      </c>
      <c r="P5" s="4" t="s">
        <v>15</v>
      </c>
      <c r="Q5" t="s">
        <v>17</v>
      </c>
      <c r="R5" s="11" t="s">
        <v>38</v>
      </c>
      <c r="S5" s="2"/>
      <c r="T5" s="2"/>
    </row>
    <row r="6" spans="1:20" ht="15" customHeight="1">
      <c r="A6" s="242"/>
      <c r="B6" s="17" t="s">
        <v>34</v>
      </c>
      <c r="C6" s="18" t="s">
        <v>76</v>
      </c>
      <c r="E6" s="34">
        <v>1036</v>
      </c>
      <c r="F6" s="35" t="s">
        <v>103</v>
      </c>
      <c r="M6" t="s">
        <v>113</v>
      </c>
      <c r="O6" s="10" t="s">
        <v>39</v>
      </c>
      <c r="P6" s="4" t="s">
        <v>16</v>
      </c>
      <c r="Q6" t="s">
        <v>19</v>
      </c>
      <c r="R6" s="11" t="s">
        <v>40</v>
      </c>
      <c r="S6" s="2"/>
      <c r="T6" s="2"/>
    </row>
    <row r="7" spans="1:20" ht="15" customHeight="1">
      <c r="A7" s="242"/>
      <c r="B7" s="15" t="s">
        <v>37</v>
      </c>
      <c r="C7" s="16" t="s">
        <v>77</v>
      </c>
      <c r="E7" s="34">
        <v>1036</v>
      </c>
      <c r="F7" s="35" t="s">
        <v>115</v>
      </c>
      <c r="O7" s="10" t="s">
        <v>41</v>
      </c>
      <c r="P7" s="4" t="s">
        <v>18</v>
      </c>
      <c r="Q7" t="s">
        <v>21</v>
      </c>
      <c r="R7" s="5"/>
      <c r="S7" s="2"/>
      <c r="T7" s="2"/>
    </row>
    <row r="8" spans="1:20" ht="15" customHeight="1">
      <c r="A8" s="242"/>
      <c r="B8" s="15"/>
      <c r="C8" s="16" t="s">
        <v>111</v>
      </c>
      <c r="E8" s="32">
        <v>988</v>
      </c>
      <c r="F8" s="33" t="s">
        <v>104</v>
      </c>
      <c r="O8" s="10" t="s">
        <v>42</v>
      </c>
      <c r="P8" s="4" t="s">
        <v>94</v>
      </c>
      <c r="Q8" t="s">
        <v>96</v>
      </c>
      <c r="R8" s="5"/>
      <c r="S8" s="2"/>
      <c r="T8" s="2"/>
    </row>
    <row r="9" spans="1:20" ht="15" customHeight="1">
      <c r="A9" s="242" t="s">
        <v>55</v>
      </c>
      <c r="B9" s="17" t="s">
        <v>39</v>
      </c>
      <c r="C9" s="18" t="s">
        <v>78</v>
      </c>
      <c r="E9" s="32">
        <v>988</v>
      </c>
      <c r="F9" s="33" t="s">
        <v>105</v>
      </c>
      <c r="O9" s="10" t="s">
        <v>43</v>
      </c>
      <c r="P9" s="4" t="s">
        <v>95</v>
      </c>
      <c r="Q9" t="s">
        <v>97</v>
      </c>
      <c r="R9" s="5"/>
      <c r="S9" s="2"/>
      <c r="T9" s="2"/>
    </row>
    <row r="10" spans="1:20" ht="15.75" customHeight="1">
      <c r="A10" s="242"/>
      <c r="B10" s="17" t="s">
        <v>39</v>
      </c>
      <c r="C10" s="18" t="s">
        <v>79</v>
      </c>
      <c r="E10" s="32">
        <v>988</v>
      </c>
      <c r="F10" s="33" t="s">
        <v>107</v>
      </c>
      <c r="O10" s="10" t="s">
        <v>44</v>
      </c>
      <c r="P10" s="4" t="s">
        <v>20</v>
      </c>
      <c r="Q10" t="s">
        <v>24</v>
      </c>
      <c r="R10" s="5"/>
      <c r="S10" s="2"/>
      <c r="T10" s="2"/>
    </row>
    <row r="11" spans="1:20" ht="15">
      <c r="A11" s="242"/>
      <c r="B11" s="17" t="s">
        <v>39</v>
      </c>
      <c r="C11" s="18" t="s">
        <v>80</v>
      </c>
      <c r="E11" s="30">
        <v>1038</v>
      </c>
      <c r="F11" s="31" t="s">
        <v>215</v>
      </c>
      <c r="O11" s="10" t="s">
        <v>45</v>
      </c>
      <c r="P11" s="4" t="s">
        <v>22</v>
      </c>
      <c r="Q11" t="s">
        <v>25</v>
      </c>
      <c r="R11" s="5"/>
      <c r="S11" s="2"/>
      <c r="T11" s="2"/>
    </row>
    <row r="12" spans="1:20" ht="15">
      <c r="A12" s="242"/>
      <c r="B12" s="15" t="s">
        <v>41</v>
      </c>
      <c r="C12" s="16" t="s">
        <v>81</v>
      </c>
      <c r="O12" s="12" t="s">
        <v>46</v>
      </c>
      <c r="P12" s="4" t="s">
        <v>23</v>
      </c>
      <c r="Q12" t="s">
        <v>26</v>
      </c>
      <c r="R12" s="5"/>
      <c r="S12" s="2"/>
      <c r="T12" s="2"/>
    </row>
    <row r="13" spans="1:20" ht="30">
      <c r="A13" s="242"/>
      <c r="B13" s="15" t="s">
        <v>41</v>
      </c>
      <c r="C13" s="16" t="s">
        <v>82</v>
      </c>
      <c r="O13" s="12" t="s">
        <v>47</v>
      </c>
      <c r="P13" s="4"/>
      <c r="Q13" t="s">
        <v>27</v>
      </c>
      <c r="R13" s="5"/>
      <c r="S13" s="2"/>
      <c r="T13" s="2"/>
    </row>
    <row r="14" spans="1:20" ht="15">
      <c r="A14" s="242"/>
      <c r="B14" s="15" t="s">
        <v>41</v>
      </c>
      <c r="C14" s="16" t="s">
        <v>83</v>
      </c>
      <c r="O14" s="12" t="s">
        <v>48</v>
      </c>
      <c r="P14" s="4"/>
      <c r="Q14" s="3"/>
      <c r="R14" s="5"/>
      <c r="S14" s="2"/>
      <c r="T14" s="2"/>
    </row>
    <row r="15" spans="1:20" ht="15">
      <c r="A15" s="242"/>
      <c r="B15" s="15" t="s">
        <v>41</v>
      </c>
      <c r="C15" s="22" t="s">
        <v>185</v>
      </c>
      <c r="O15" s="12" t="s">
        <v>49</v>
      </c>
      <c r="P15" s="4"/>
      <c r="Q15" s="4"/>
      <c r="R15" s="6"/>
      <c r="S15" s="1"/>
      <c r="T15" s="1"/>
    </row>
    <row r="16" spans="1:20" ht="15">
      <c r="A16" s="242"/>
      <c r="B16" s="15" t="s">
        <v>41</v>
      </c>
      <c r="C16" s="16" t="s">
        <v>84</v>
      </c>
      <c r="O16" s="12" t="s">
        <v>50</v>
      </c>
      <c r="P16" s="4"/>
      <c r="Q16" s="4"/>
      <c r="R16" s="6"/>
      <c r="S16" s="1"/>
      <c r="T16" s="1"/>
    </row>
    <row r="17" spans="1:20" ht="15">
      <c r="A17" s="242"/>
      <c r="B17" s="15" t="s">
        <v>41</v>
      </c>
      <c r="C17" s="16" t="s">
        <v>85</v>
      </c>
      <c r="O17" s="12" t="s">
        <v>51</v>
      </c>
      <c r="P17" s="4"/>
      <c r="Q17" s="4"/>
      <c r="R17" s="6"/>
      <c r="S17" s="1"/>
      <c r="T17" s="1"/>
    </row>
    <row r="18" spans="1:3" ht="15">
      <c r="A18" s="242"/>
      <c r="B18" s="15" t="s">
        <v>41</v>
      </c>
      <c r="C18" s="16" t="s">
        <v>86</v>
      </c>
    </row>
    <row r="19" spans="1:3" ht="15">
      <c r="A19" s="242"/>
      <c r="B19" s="15" t="s">
        <v>41</v>
      </c>
      <c r="C19" s="16" t="s">
        <v>87</v>
      </c>
    </row>
    <row r="20" spans="1:3" ht="15">
      <c r="A20" s="242"/>
      <c r="B20" s="17" t="s">
        <v>42</v>
      </c>
      <c r="C20" s="18" t="s">
        <v>88</v>
      </c>
    </row>
    <row r="21" spans="1:3" ht="15">
      <c r="A21" s="242"/>
      <c r="B21" s="17" t="s">
        <v>42</v>
      </c>
      <c r="C21" s="18" t="s">
        <v>89</v>
      </c>
    </row>
    <row r="22" spans="1:3" ht="15">
      <c r="A22" s="242"/>
      <c r="B22" s="17" t="s">
        <v>42</v>
      </c>
      <c r="C22" s="18" t="s">
        <v>90</v>
      </c>
    </row>
    <row r="23" spans="1:3" ht="15">
      <c r="A23" s="242"/>
      <c r="B23" s="17"/>
      <c r="C23" s="18" t="s">
        <v>111</v>
      </c>
    </row>
    <row r="24" spans="1:3" ht="15">
      <c r="A24" s="242" t="s">
        <v>54</v>
      </c>
      <c r="B24" s="15" t="s">
        <v>43</v>
      </c>
      <c r="C24" s="23" t="s">
        <v>57</v>
      </c>
    </row>
    <row r="25" spans="1:3" ht="15">
      <c r="A25" s="242"/>
      <c r="B25" s="15" t="s">
        <v>43</v>
      </c>
      <c r="C25" s="24" t="s">
        <v>58</v>
      </c>
    </row>
    <row r="26" spans="1:3" ht="15">
      <c r="A26" s="242"/>
      <c r="B26" s="15" t="s">
        <v>43</v>
      </c>
      <c r="C26" s="24" t="s">
        <v>72</v>
      </c>
    </row>
    <row r="27" spans="1:3" ht="15">
      <c r="A27" s="242"/>
      <c r="B27" s="15" t="s">
        <v>43</v>
      </c>
      <c r="C27" s="24" t="s">
        <v>73</v>
      </c>
    </row>
    <row r="28" spans="1:3" ht="15">
      <c r="A28" s="242"/>
      <c r="B28" s="15" t="s">
        <v>43</v>
      </c>
      <c r="C28" s="24" t="s">
        <v>74</v>
      </c>
    </row>
    <row r="29" spans="1:3" ht="15">
      <c r="A29" s="242"/>
      <c r="B29" s="17" t="s">
        <v>44</v>
      </c>
      <c r="C29" s="18" t="s">
        <v>71</v>
      </c>
    </row>
    <row r="30" spans="1:3" ht="15">
      <c r="A30" s="242"/>
      <c r="B30" s="17" t="s">
        <v>44</v>
      </c>
      <c r="C30" s="18" t="s">
        <v>70</v>
      </c>
    </row>
    <row r="31" spans="1:3" ht="15">
      <c r="A31" s="242"/>
      <c r="B31" s="17" t="s">
        <v>44</v>
      </c>
      <c r="C31" s="18" t="s">
        <v>69</v>
      </c>
    </row>
    <row r="32" spans="1:3" ht="15">
      <c r="A32" s="242"/>
      <c r="B32" s="15" t="s">
        <v>45</v>
      </c>
      <c r="C32" s="24" t="s">
        <v>59</v>
      </c>
    </row>
    <row r="33" spans="1:3" ht="15">
      <c r="A33" s="242"/>
      <c r="B33" s="15" t="s">
        <v>45</v>
      </c>
      <c r="C33" s="24" t="s">
        <v>60</v>
      </c>
    </row>
    <row r="34" spans="1:3" ht="15">
      <c r="A34" s="242"/>
      <c r="B34" s="15" t="s">
        <v>45</v>
      </c>
      <c r="C34" s="23" t="s">
        <v>61</v>
      </c>
    </row>
    <row r="35" spans="1:3" ht="15">
      <c r="A35" s="242"/>
      <c r="B35" s="15" t="s">
        <v>45</v>
      </c>
      <c r="C35" s="24" t="s">
        <v>62</v>
      </c>
    </row>
    <row r="36" spans="1:3" ht="15">
      <c r="A36" s="242"/>
      <c r="B36" s="19" t="s">
        <v>46</v>
      </c>
      <c r="C36" s="18" t="s">
        <v>63</v>
      </c>
    </row>
    <row r="37" spans="1:3" ht="15">
      <c r="A37" s="242"/>
      <c r="B37" s="19" t="s">
        <v>46</v>
      </c>
      <c r="C37" s="18" t="s">
        <v>64</v>
      </c>
    </row>
    <row r="38" spans="1:3" ht="15">
      <c r="A38" s="242"/>
      <c r="B38" s="25" t="s">
        <v>47</v>
      </c>
      <c r="C38" s="24" t="s">
        <v>68</v>
      </c>
    </row>
    <row r="39" spans="1:3" ht="15">
      <c r="A39" s="242"/>
      <c r="B39" s="25" t="s">
        <v>47</v>
      </c>
      <c r="C39" s="24" t="s">
        <v>67</v>
      </c>
    </row>
    <row r="40" spans="1:3" ht="15">
      <c r="A40" s="242"/>
      <c r="B40" s="20" t="s">
        <v>48</v>
      </c>
      <c r="C40" s="21" t="s">
        <v>66</v>
      </c>
    </row>
    <row r="41" spans="1:3" ht="15">
      <c r="A41" s="242"/>
      <c r="B41" s="25" t="s">
        <v>49</v>
      </c>
      <c r="C41" s="16" t="s">
        <v>65</v>
      </c>
    </row>
    <row r="42" spans="1:3" ht="15">
      <c r="A42" s="242"/>
      <c r="B42" s="25"/>
      <c r="C42" s="16" t="s">
        <v>111</v>
      </c>
    </row>
    <row r="43" spans="1:3" ht="15">
      <c r="A43" s="242" t="s">
        <v>56</v>
      </c>
      <c r="B43" s="20" t="s">
        <v>50</v>
      </c>
      <c r="C43" s="26" t="s">
        <v>57</v>
      </c>
    </row>
    <row r="44" spans="1:3" ht="15">
      <c r="A44" s="243"/>
      <c r="B44" s="20" t="s">
        <v>50</v>
      </c>
      <c r="C44" s="26" t="s">
        <v>58</v>
      </c>
    </row>
    <row r="45" spans="1:3" ht="30">
      <c r="A45" s="243"/>
      <c r="B45" s="20" t="s">
        <v>50</v>
      </c>
      <c r="C45" s="26" t="s">
        <v>91</v>
      </c>
    </row>
    <row r="46" spans="1:3" ht="15">
      <c r="A46" s="243"/>
      <c r="B46" s="27" t="s">
        <v>51</v>
      </c>
      <c r="C46" s="28" t="s">
        <v>92</v>
      </c>
    </row>
    <row r="47" spans="1:3" ht="15">
      <c r="A47" s="243"/>
      <c r="B47" s="27"/>
      <c r="C47" s="28" t="s">
        <v>111</v>
      </c>
    </row>
  </sheetData>
  <sheetProtection/>
  <mergeCells count="4">
    <mergeCell ref="A43:A47"/>
    <mergeCell ref="A24:A42"/>
    <mergeCell ref="A9:A23"/>
    <mergeCell ref="A3:A8"/>
  </mergeCells>
  <printOptions/>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Preferred Customer</dc:creator>
  <cp:keywords/>
  <dc:description/>
  <cp:lastModifiedBy>Laura Cristina Monroy Mayona</cp:lastModifiedBy>
  <cp:lastPrinted>2018-04-25T21:05:13Z</cp:lastPrinted>
  <dcterms:created xsi:type="dcterms:W3CDTF">2010-05-13T16:43:25Z</dcterms:created>
  <dcterms:modified xsi:type="dcterms:W3CDTF">2020-01-13T20:46:34Z</dcterms:modified>
  <cp:category/>
  <cp:version/>
  <cp:contentType/>
  <cp:contentStatus/>
</cp:coreProperties>
</file>